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rguli\Documents\Practice\APEX1\"/>
    </mc:Choice>
  </mc:AlternateContent>
  <bookViews>
    <workbookView xWindow="7668" yWindow="-12" windowWidth="7656" windowHeight="8172"/>
  </bookViews>
  <sheets>
    <sheet name="README" sheetId="73" r:id="rId1"/>
    <sheet name="Test Point Data" sheetId="68" r:id="rId2"/>
  </sheets>
  <definedNames>
    <definedName name="_xlnm._FilterDatabase" localSheetId="1" hidden="1">'Test Point Data'!$F$5:$F$417</definedName>
  </definedNames>
  <calcPr calcId="152511"/>
</workbook>
</file>

<file path=xl/calcChain.xml><?xml version="1.0" encoding="utf-8"?>
<calcChain xmlns="http://schemas.openxmlformats.org/spreadsheetml/2006/main">
  <c r="F6" i="68" l="1"/>
  <c r="F7" i="68"/>
  <c r="F8" i="68"/>
  <c r="F10" i="68"/>
  <c r="F11" i="68"/>
  <c r="F13" i="68"/>
  <c r="F15" i="68"/>
  <c r="F16" i="68"/>
  <c r="F18" i="68"/>
  <c r="F19" i="68"/>
  <c r="F21" i="68"/>
  <c r="F23" i="68"/>
  <c r="F24" i="68"/>
  <c r="F26" i="68"/>
  <c r="F27" i="68"/>
  <c r="F28" i="68"/>
  <c r="F30" i="68"/>
  <c r="F31" i="68"/>
  <c r="F32" i="68"/>
  <c r="F34" i="68"/>
  <c r="F37" i="68"/>
  <c r="F39" i="68"/>
  <c r="F41" i="68"/>
  <c r="F42" i="68"/>
  <c r="F44" i="68"/>
  <c r="F45" i="68"/>
  <c r="F46" i="68"/>
  <c r="F47" i="68"/>
  <c r="F48" i="68"/>
  <c r="F49" i="68"/>
  <c r="F52" i="68"/>
  <c r="F53" i="68"/>
  <c r="F54" i="68"/>
  <c r="F56" i="68"/>
  <c r="F59" i="68"/>
  <c r="F61" i="68"/>
  <c r="F62" i="68"/>
  <c r="F64" i="68"/>
  <c r="F65" i="68"/>
  <c r="F67" i="68"/>
  <c r="F68" i="68"/>
  <c r="F70" i="68"/>
  <c r="F71" i="68"/>
  <c r="F73" i="68"/>
  <c r="F74" i="68"/>
  <c r="F76" i="68"/>
  <c r="F78" i="68"/>
  <c r="F79" i="68"/>
  <c r="F80" i="68"/>
  <c r="F81" i="68"/>
  <c r="F82" i="68"/>
  <c r="F83" i="68"/>
  <c r="F84" i="68"/>
  <c r="F85" i="68"/>
  <c r="F86" i="68"/>
  <c r="F87" i="68"/>
  <c r="F88" i="68"/>
  <c r="F89" i="68"/>
  <c r="F90" i="68"/>
  <c r="F92" i="68"/>
  <c r="F93" i="68"/>
  <c r="F94" i="68"/>
  <c r="F95" i="68"/>
  <c r="F96" i="68"/>
  <c r="F98" i="68"/>
  <c r="F99" i="68"/>
  <c r="F100" i="68"/>
  <c r="F101" i="68"/>
  <c r="F112" i="68"/>
  <c r="F113" i="68"/>
  <c r="F114" i="68"/>
  <c r="F115" i="68"/>
  <c r="F119" i="68"/>
  <c r="F122" i="68"/>
  <c r="F123" i="68"/>
  <c r="F124" i="68"/>
  <c r="F125" i="68"/>
  <c r="F126" i="68"/>
  <c r="F130" i="68"/>
  <c r="F131" i="68"/>
  <c r="F132" i="68"/>
  <c r="F133" i="68"/>
  <c r="F134" i="68"/>
  <c r="F135" i="68"/>
  <c r="F137" i="68"/>
  <c r="F138" i="68"/>
  <c r="F139" i="68"/>
  <c r="F140" i="68"/>
  <c r="F141" i="68"/>
  <c r="F142" i="68"/>
  <c r="F143" i="68"/>
  <c r="F144" i="68"/>
  <c r="F145" i="68"/>
  <c r="F147" i="68"/>
  <c r="F149" i="68"/>
  <c r="F150" i="68"/>
  <c r="F151" i="68"/>
  <c r="F152" i="68"/>
  <c r="F153" i="68"/>
  <c r="F154" i="68"/>
  <c r="F157" i="68"/>
  <c r="F162" i="68"/>
  <c r="F163" i="68"/>
  <c r="F164" i="68"/>
  <c r="F165" i="68"/>
  <c r="F166" i="68"/>
  <c r="F167" i="68"/>
  <c r="F168" i="68"/>
  <c r="F169" i="68"/>
  <c r="F170" i="68"/>
  <c r="F171" i="68"/>
  <c r="F172" i="68"/>
  <c r="F173" i="68"/>
  <c r="F174" i="68"/>
  <c r="F176" i="68"/>
  <c r="F178" i="68"/>
  <c r="F179" i="68"/>
  <c r="F181" i="68"/>
  <c r="F182" i="68"/>
  <c r="F183" i="68"/>
  <c r="F185" i="68"/>
  <c r="F186" i="68"/>
  <c r="F187" i="68"/>
  <c r="F188" i="68"/>
  <c r="F189" i="68"/>
  <c r="F190" i="68"/>
  <c r="F191" i="68"/>
  <c r="F192" i="68"/>
  <c r="F194" i="68"/>
  <c r="F195" i="68"/>
  <c r="F196" i="68"/>
  <c r="F197" i="68"/>
  <c r="F198" i="68"/>
  <c r="F199" i="68"/>
  <c r="F201" i="68"/>
  <c r="F202" i="68"/>
  <c r="F203" i="68"/>
  <c r="F204" i="68"/>
  <c r="F206" i="68"/>
  <c r="F207" i="68"/>
  <c r="F208" i="68"/>
  <c r="F209" i="68"/>
  <c r="F211" i="68"/>
  <c r="F212" i="68"/>
  <c r="F213" i="68"/>
  <c r="F214" i="68"/>
  <c r="F215" i="68"/>
  <c r="F216" i="68"/>
  <c r="F217" i="68"/>
  <c r="F220" i="68"/>
  <c r="F221" i="68"/>
  <c r="F222" i="68"/>
  <c r="F223" i="68"/>
  <c r="F224" i="68"/>
  <c r="F225" i="68"/>
  <c r="F226" i="68"/>
  <c r="F228" i="68"/>
  <c r="F229" i="68"/>
  <c r="F230" i="68"/>
  <c r="F231" i="68"/>
  <c r="F232" i="68"/>
  <c r="F233" i="68"/>
  <c r="F234" i="68"/>
  <c r="F236" i="68"/>
  <c r="F237" i="68"/>
  <c r="F238" i="68"/>
  <c r="F239" i="68"/>
  <c r="F240" i="68"/>
  <c r="F241" i="68"/>
  <c r="F242" i="68"/>
  <c r="F243" i="68"/>
  <c r="F244" i="68"/>
  <c r="F245" i="68"/>
  <c r="F246" i="68"/>
  <c r="F248" i="68"/>
  <c r="F249" i="68"/>
  <c r="F250" i="68"/>
  <c r="F251" i="68"/>
  <c r="F254" i="68"/>
  <c r="F255" i="68"/>
  <c r="F256" i="68"/>
  <c r="F257" i="68"/>
  <c r="F259" i="68"/>
  <c r="F260" i="68"/>
  <c r="F261" i="68"/>
  <c r="F262" i="68"/>
  <c r="F266" i="68"/>
  <c r="F267" i="68"/>
  <c r="F268" i="68"/>
  <c r="F270" i="68"/>
  <c r="F271" i="68"/>
  <c r="F272" i="68"/>
  <c r="F273" i="68"/>
  <c r="F274" i="68"/>
  <c r="F275" i="68"/>
  <c r="F276" i="68"/>
  <c r="F277" i="68"/>
  <c r="F278" i="68"/>
  <c r="F279" i="68"/>
  <c r="F280" i="68"/>
  <c r="F281" i="68"/>
  <c r="F282" i="68"/>
  <c r="F283" i="68"/>
  <c r="F284" i="68"/>
  <c r="F285" i="68"/>
  <c r="F286" i="68"/>
  <c r="F287" i="68"/>
  <c r="F288" i="68"/>
  <c r="F290" i="68"/>
  <c r="F291" i="68"/>
  <c r="F292" i="68"/>
  <c r="F293" i="68"/>
  <c r="F294" i="68"/>
  <c r="F295" i="68"/>
  <c r="F296" i="68"/>
  <c r="F298" i="68"/>
  <c r="F299" i="68"/>
  <c r="F300" i="68"/>
  <c r="F301" i="68"/>
  <c r="F302" i="68"/>
  <c r="F303" i="68"/>
  <c r="F304" i="68"/>
  <c r="F305" i="68"/>
  <c r="F306" i="68"/>
  <c r="F307" i="68"/>
  <c r="F308" i="68"/>
  <c r="F309" i="68"/>
  <c r="F310" i="68"/>
  <c r="F312" i="68"/>
  <c r="F313" i="68"/>
  <c r="F314" i="68"/>
  <c r="F315" i="68"/>
  <c r="F316" i="68"/>
  <c r="F317" i="68"/>
  <c r="F318" i="68"/>
  <c r="F320" i="68"/>
  <c r="F321" i="68"/>
  <c r="F322" i="68"/>
  <c r="F323" i="68"/>
  <c r="F324" i="68"/>
  <c r="F325" i="68"/>
  <c r="F326" i="68"/>
  <c r="F327" i="68"/>
  <c r="F328" i="68"/>
  <c r="F329" i="68"/>
  <c r="F330" i="68"/>
  <c r="F331" i="68"/>
  <c r="F332" i="68"/>
  <c r="F333" i="68"/>
  <c r="F334" i="68"/>
  <c r="F336" i="68"/>
  <c r="F337" i="68"/>
  <c r="F338" i="68"/>
  <c r="F339" i="68"/>
  <c r="F340" i="68"/>
  <c r="F341" i="68"/>
  <c r="F342" i="68"/>
  <c r="F343" i="68"/>
  <c r="F344" i="68"/>
  <c r="F345" i="68"/>
  <c r="F346" i="68"/>
  <c r="F348" i="68"/>
  <c r="F349" i="68"/>
  <c r="F350" i="68"/>
  <c r="F351" i="68"/>
  <c r="F352" i="68"/>
  <c r="F353" i="68"/>
  <c r="F354" i="68"/>
  <c r="F355" i="68"/>
  <c r="F357" i="68"/>
  <c r="F359" i="68"/>
  <c r="F360" i="68"/>
  <c r="F361" i="68"/>
  <c r="F366" i="68"/>
  <c r="F368" i="68"/>
  <c r="F369" i="68"/>
  <c r="F370" i="68"/>
  <c r="F371" i="68"/>
  <c r="F375" i="68"/>
  <c r="F376" i="68"/>
  <c r="F377" i="68"/>
  <c r="F378" i="68"/>
  <c r="F379" i="68"/>
  <c r="F383" i="68"/>
  <c r="F384" i="68"/>
  <c r="F385" i="68"/>
  <c r="F386" i="68"/>
  <c r="F5" i="68"/>
  <c r="V6" i="68"/>
  <c r="W6" i="68"/>
  <c r="V7" i="68"/>
  <c r="W7" i="68"/>
  <c r="V8" i="68"/>
  <c r="W8" i="68"/>
  <c r="V9" i="68"/>
  <c r="W9" i="68"/>
  <c r="V10" i="68"/>
  <c r="W10" i="68"/>
  <c r="V11" i="68"/>
  <c r="W11" i="68"/>
  <c r="V13" i="68"/>
  <c r="W13" i="68"/>
  <c r="V14" i="68"/>
  <c r="W14" i="68"/>
  <c r="V15" i="68"/>
  <c r="W15" i="68"/>
  <c r="V16" i="68"/>
  <c r="W16" i="68"/>
  <c r="V17" i="68"/>
  <c r="W17" i="68"/>
  <c r="V18" i="68"/>
  <c r="W18" i="68"/>
  <c r="V19" i="68"/>
  <c r="W19" i="68"/>
  <c r="V20" i="68"/>
  <c r="W20" i="68"/>
  <c r="V21" i="68"/>
  <c r="W21" i="68"/>
  <c r="V22" i="68"/>
  <c r="W22" i="68"/>
  <c r="V23" i="68"/>
  <c r="W23" i="68"/>
  <c r="V24" i="68"/>
  <c r="W24" i="68"/>
  <c r="V25" i="68"/>
  <c r="W25" i="68"/>
  <c r="V26" i="68"/>
  <c r="W26" i="68"/>
  <c r="V27" i="68"/>
  <c r="W27" i="68"/>
  <c r="V28" i="68"/>
  <c r="W28" i="68"/>
  <c r="V29" i="68"/>
  <c r="W29" i="68"/>
  <c r="V30" i="68"/>
  <c r="W30" i="68"/>
  <c r="V31" i="68"/>
  <c r="W31" i="68"/>
  <c r="V32" i="68"/>
  <c r="W32" i="68"/>
  <c r="V33" i="68"/>
  <c r="W33" i="68"/>
  <c r="V34" i="68"/>
  <c r="W34" i="68"/>
  <c r="V35" i="68"/>
  <c r="W35" i="68"/>
  <c r="V36" i="68"/>
  <c r="W36" i="68"/>
  <c r="V37" i="68"/>
  <c r="W37" i="68"/>
  <c r="V38" i="68"/>
  <c r="W38" i="68"/>
  <c r="V39" i="68"/>
  <c r="W39" i="68"/>
  <c r="V41" i="68"/>
  <c r="W41" i="68"/>
  <c r="V42" i="68"/>
  <c r="W42" i="68"/>
  <c r="V43" i="68"/>
  <c r="W43" i="68"/>
  <c r="V44" i="68"/>
  <c r="W44" i="68"/>
  <c r="V45" i="68"/>
  <c r="W45" i="68"/>
  <c r="V46" i="68"/>
  <c r="W46" i="68"/>
  <c r="V47" i="68"/>
  <c r="W47" i="68"/>
  <c r="V48" i="68"/>
  <c r="W48" i="68"/>
  <c r="V49" i="68"/>
  <c r="W49" i="68"/>
  <c r="V50" i="68"/>
  <c r="W50" i="68"/>
  <c r="V51" i="68"/>
  <c r="W51" i="68"/>
  <c r="V52" i="68"/>
  <c r="W52" i="68"/>
  <c r="V53" i="68"/>
  <c r="W53" i="68"/>
  <c r="V54" i="68"/>
  <c r="W54" i="68"/>
  <c r="V55" i="68"/>
  <c r="W55" i="68"/>
  <c r="V56" i="68"/>
  <c r="W56" i="68"/>
  <c r="V57" i="68"/>
  <c r="W57" i="68"/>
  <c r="V58" i="68"/>
  <c r="W58" i="68"/>
  <c r="V59" i="68"/>
  <c r="W59" i="68"/>
  <c r="V60" i="68"/>
  <c r="W60" i="68"/>
  <c r="V61" i="68"/>
  <c r="W61" i="68"/>
  <c r="V62" i="68"/>
  <c r="W62" i="68"/>
  <c r="V63" i="68"/>
  <c r="W63" i="68"/>
  <c r="V64" i="68"/>
  <c r="W64" i="68"/>
  <c r="V65" i="68"/>
  <c r="W65" i="68"/>
  <c r="V66" i="68"/>
  <c r="W66" i="68"/>
  <c r="V68" i="68"/>
  <c r="W68" i="68"/>
  <c r="V70" i="68"/>
  <c r="W70" i="68"/>
  <c r="V71" i="68"/>
  <c r="W71" i="68"/>
  <c r="V72" i="68"/>
  <c r="W72" i="68"/>
  <c r="V73" i="68"/>
  <c r="W73" i="68"/>
  <c r="V74" i="68"/>
  <c r="W74" i="68"/>
  <c r="V75" i="68"/>
  <c r="W75" i="68"/>
  <c r="V76" i="68"/>
  <c r="W76" i="68"/>
  <c r="V77" i="68"/>
  <c r="W77" i="68"/>
  <c r="V78" i="68"/>
  <c r="W78" i="68"/>
  <c r="V79" i="68"/>
  <c r="W79" i="68"/>
  <c r="V80" i="68"/>
  <c r="W80" i="68"/>
  <c r="V81" i="68"/>
  <c r="W81" i="68"/>
  <c r="V82" i="68"/>
  <c r="W82" i="68"/>
  <c r="V83" i="68"/>
  <c r="W83" i="68"/>
  <c r="V84" i="68"/>
  <c r="W84" i="68"/>
  <c r="V85" i="68"/>
  <c r="W85" i="68"/>
  <c r="V86" i="68"/>
  <c r="W86" i="68"/>
  <c r="V87" i="68"/>
  <c r="W87" i="68"/>
  <c r="V88" i="68"/>
  <c r="W88" i="68"/>
  <c r="V89" i="68"/>
  <c r="W89" i="68"/>
  <c r="V90" i="68"/>
  <c r="W90" i="68"/>
  <c r="V91" i="68"/>
  <c r="W91" i="68"/>
  <c r="V92" i="68"/>
  <c r="W92" i="68"/>
  <c r="V93" i="68"/>
  <c r="W93" i="68"/>
  <c r="V94" i="68"/>
  <c r="W94" i="68"/>
  <c r="V95" i="68"/>
  <c r="W95" i="68"/>
  <c r="V96" i="68"/>
  <c r="W96" i="68"/>
  <c r="V97" i="68"/>
  <c r="W97" i="68"/>
  <c r="V98" i="68"/>
  <c r="W98" i="68"/>
  <c r="V99" i="68"/>
  <c r="W99" i="68"/>
  <c r="V100" i="68"/>
  <c r="W100" i="68"/>
  <c r="V101" i="68"/>
  <c r="W101" i="68"/>
  <c r="V102" i="68"/>
  <c r="W102" i="68"/>
  <c r="V103" i="68"/>
  <c r="W103" i="68"/>
  <c r="V104" i="68"/>
  <c r="W104" i="68"/>
  <c r="V105" i="68"/>
  <c r="W105" i="68"/>
  <c r="V106" i="68"/>
  <c r="W106" i="68"/>
  <c r="V108" i="68"/>
  <c r="W108" i="68"/>
  <c r="V109" i="68"/>
  <c r="W109" i="68"/>
  <c r="V110" i="68"/>
  <c r="W110" i="68"/>
  <c r="V111" i="68"/>
  <c r="W111" i="68"/>
  <c r="V112" i="68"/>
  <c r="W112" i="68"/>
  <c r="V113" i="68"/>
  <c r="W113" i="68"/>
  <c r="V114" i="68"/>
  <c r="W114" i="68"/>
  <c r="V115" i="68"/>
  <c r="W115" i="68"/>
  <c r="V116" i="68"/>
  <c r="W116" i="68"/>
  <c r="V117" i="68"/>
  <c r="W117" i="68"/>
  <c r="V118" i="68"/>
  <c r="W118" i="68"/>
  <c r="V119" i="68"/>
  <c r="W119" i="68"/>
  <c r="V120" i="68"/>
  <c r="W120" i="68"/>
  <c r="V121" i="68"/>
  <c r="W121" i="68"/>
  <c r="V122" i="68"/>
  <c r="W122" i="68"/>
  <c r="V123" i="68"/>
  <c r="W123" i="68"/>
  <c r="V124" i="68"/>
  <c r="W124" i="68"/>
  <c r="V125" i="68"/>
  <c r="W125" i="68"/>
  <c r="V126" i="68"/>
  <c r="W126" i="68"/>
  <c r="V127" i="68"/>
  <c r="W127" i="68"/>
  <c r="V128" i="68"/>
  <c r="W128" i="68"/>
  <c r="V129" i="68"/>
  <c r="W129" i="68"/>
  <c r="V130" i="68"/>
  <c r="W130" i="68"/>
  <c r="V131" i="68"/>
  <c r="W131" i="68"/>
  <c r="V132" i="68"/>
  <c r="W132" i="68"/>
  <c r="V133" i="68"/>
  <c r="W133" i="68"/>
  <c r="V134" i="68"/>
  <c r="W134" i="68"/>
  <c r="V135" i="68"/>
  <c r="W135" i="68"/>
  <c r="V136" i="68"/>
  <c r="W136" i="68"/>
  <c r="V137" i="68"/>
  <c r="W137" i="68"/>
  <c r="V138" i="68"/>
  <c r="W138" i="68"/>
  <c r="V139" i="68"/>
  <c r="W139" i="68"/>
  <c r="V140" i="68"/>
  <c r="W140" i="68"/>
  <c r="V141" i="68"/>
  <c r="W141" i="68"/>
  <c r="V142" i="68"/>
  <c r="W142" i="68"/>
  <c r="V143" i="68"/>
  <c r="W143" i="68"/>
  <c r="V144" i="68"/>
  <c r="W144" i="68"/>
  <c r="V145" i="68"/>
  <c r="W145" i="68"/>
  <c r="V146" i="68"/>
  <c r="W146" i="68"/>
  <c r="V147" i="68"/>
  <c r="W147" i="68"/>
  <c r="V148" i="68"/>
  <c r="W148" i="68"/>
  <c r="V149" i="68"/>
  <c r="W149" i="68"/>
  <c r="V150" i="68"/>
  <c r="W150" i="68"/>
  <c r="V151" i="68"/>
  <c r="W151" i="68"/>
  <c r="V152" i="68"/>
  <c r="W152" i="68"/>
  <c r="V153" i="68"/>
  <c r="W153" i="68"/>
  <c r="V154" i="68"/>
  <c r="W154" i="68"/>
  <c r="V155" i="68"/>
  <c r="W155" i="68"/>
  <c r="V157" i="68"/>
  <c r="W157" i="68"/>
  <c r="V158" i="68"/>
  <c r="W158" i="68"/>
  <c r="V159" i="68"/>
  <c r="W159" i="68"/>
  <c r="V160" i="68"/>
  <c r="W160" i="68"/>
  <c r="V161" i="68"/>
  <c r="W161" i="68"/>
  <c r="V162" i="68"/>
  <c r="W162" i="68"/>
  <c r="V163" i="68"/>
  <c r="W163" i="68"/>
  <c r="V164" i="68"/>
  <c r="W164" i="68"/>
  <c r="V165" i="68"/>
  <c r="W165" i="68"/>
  <c r="V166" i="68"/>
  <c r="W166" i="68"/>
  <c r="V167" i="68"/>
  <c r="W167" i="68"/>
  <c r="V168" i="68"/>
  <c r="W168" i="68"/>
  <c r="V169" i="68"/>
  <c r="W169" i="68"/>
  <c r="V170" i="68"/>
  <c r="W170" i="68"/>
  <c r="V171" i="68"/>
  <c r="W171" i="68"/>
  <c r="V172" i="68"/>
  <c r="W172" i="68"/>
  <c r="V173" i="68"/>
  <c r="W173" i="68"/>
  <c r="V174" i="68"/>
  <c r="W174" i="68"/>
  <c r="V175" i="68"/>
  <c r="W175" i="68"/>
  <c r="V176" i="68"/>
  <c r="W176" i="68"/>
  <c r="V177" i="68"/>
  <c r="W177" i="68"/>
  <c r="V178" i="68"/>
  <c r="W178" i="68"/>
  <c r="V179" i="68"/>
  <c r="W179" i="68"/>
  <c r="V180" i="68"/>
  <c r="W180" i="68"/>
  <c r="V181" i="68"/>
  <c r="W181" i="68"/>
  <c r="V182" i="68"/>
  <c r="W182" i="68"/>
  <c r="V183" i="68"/>
  <c r="W183" i="68"/>
  <c r="V184" i="68"/>
  <c r="W184" i="68"/>
  <c r="V185" i="68"/>
  <c r="W185" i="68"/>
  <c r="V186" i="68"/>
  <c r="W186" i="68"/>
  <c r="V187" i="68"/>
  <c r="W187" i="68"/>
  <c r="V188" i="68"/>
  <c r="W188" i="68"/>
  <c r="V189" i="68"/>
  <c r="W189" i="68"/>
  <c r="V190" i="68"/>
  <c r="W190" i="68"/>
  <c r="V191" i="68"/>
  <c r="W191" i="68"/>
  <c r="V192" i="68"/>
  <c r="W192" i="68"/>
  <c r="V193" i="68"/>
  <c r="W193" i="68"/>
  <c r="V194" i="68"/>
  <c r="W194" i="68"/>
  <c r="V195" i="68"/>
  <c r="W195" i="68"/>
  <c r="V196" i="68"/>
  <c r="W196" i="68"/>
  <c r="V197" i="68"/>
  <c r="W197" i="68"/>
  <c r="V198" i="68"/>
  <c r="W198" i="68"/>
  <c r="V199" i="68"/>
  <c r="W199" i="68"/>
  <c r="V201" i="68"/>
  <c r="W201" i="68"/>
  <c r="V202" i="68"/>
  <c r="W202" i="68"/>
  <c r="V203" i="68"/>
  <c r="W203" i="68"/>
  <c r="V204" i="68"/>
  <c r="W204" i="68"/>
  <c r="V205" i="68"/>
  <c r="W205" i="68"/>
  <c r="V206" i="68"/>
  <c r="W206" i="68"/>
  <c r="V207" i="68"/>
  <c r="W207" i="68"/>
  <c r="V208" i="68"/>
  <c r="W208" i="68"/>
  <c r="V209" i="68"/>
  <c r="W209" i="68"/>
  <c r="V210" i="68"/>
  <c r="W210" i="68"/>
  <c r="V211" i="68"/>
  <c r="W211" i="68"/>
  <c r="V212" i="68"/>
  <c r="W212" i="68"/>
  <c r="V213" i="68"/>
  <c r="W213" i="68"/>
  <c r="V214" i="68"/>
  <c r="W214" i="68"/>
  <c r="V215" i="68"/>
  <c r="W215" i="68"/>
  <c r="V216" i="68"/>
  <c r="W216" i="68"/>
  <c r="V217" i="68"/>
  <c r="W217" i="68"/>
  <c r="V218" i="68"/>
  <c r="W218" i="68"/>
  <c r="V219" i="68"/>
  <c r="W219" i="68"/>
  <c r="V220" i="68"/>
  <c r="W220" i="68"/>
  <c r="V221" i="68"/>
  <c r="W221" i="68"/>
  <c r="V222" i="68"/>
  <c r="W222" i="68"/>
  <c r="V223" i="68"/>
  <c r="W223" i="68"/>
  <c r="V224" i="68"/>
  <c r="W224" i="68"/>
  <c r="V225" i="68"/>
  <c r="W225" i="68"/>
  <c r="V226" i="68"/>
  <c r="W226" i="68"/>
  <c r="V227" i="68"/>
  <c r="W227" i="68"/>
  <c r="V228" i="68"/>
  <c r="W228" i="68"/>
  <c r="V229" i="68"/>
  <c r="W229" i="68"/>
  <c r="V230" i="68"/>
  <c r="W230" i="68"/>
  <c r="V231" i="68"/>
  <c r="W231" i="68"/>
  <c r="V232" i="68"/>
  <c r="W232" i="68"/>
  <c r="V233" i="68"/>
  <c r="W233" i="68"/>
  <c r="V234" i="68"/>
  <c r="W234" i="68"/>
  <c r="V235" i="68"/>
  <c r="W235" i="68"/>
  <c r="V236" i="68"/>
  <c r="W236" i="68"/>
  <c r="V237" i="68"/>
  <c r="W237" i="68"/>
  <c r="V238" i="68"/>
  <c r="W238" i="68"/>
  <c r="V239" i="68"/>
  <c r="W239" i="68"/>
  <c r="V240" i="68"/>
  <c r="W240" i="68"/>
  <c r="V241" i="68"/>
  <c r="W241" i="68"/>
  <c r="V242" i="68"/>
  <c r="W242" i="68"/>
  <c r="V243" i="68"/>
  <c r="W243" i="68"/>
  <c r="V244" i="68"/>
  <c r="W244" i="68"/>
  <c r="V245" i="68"/>
  <c r="W245" i="68"/>
  <c r="V246" i="68"/>
  <c r="W246" i="68"/>
  <c r="V247" i="68"/>
  <c r="W247" i="68"/>
  <c r="V248" i="68"/>
  <c r="W248" i="68"/>
  <c r="V249" i="68"/>
  <c r="W249" i="68"/>
  <c r="V250" i="68"/>
  <c r="W250" i="68"/>
  <c r="V251" i="68"/>
  <c r="W251" i="68"/>
  <c r="V252" i="68"/>
  <c r="W252" i="68"/>
  <c r="V253" i="68"/>
  <c r="W253" i="68"/>
  <c r="V254" i="68"/>
  <c r="W254" i="68"/>
  <c r="V255" i="68"/>
  <c r="W255" i="68"/>
  <c r="V256" i="68"/>
  <c r="W256" i="68"/>
  <c r="V257" i="68"/>
  <c r="W257" i="68"/>
  <c r="V258" i="68"/>
  <c r="W258" i="68"/>
  <c r="V259" i="68"/>
  <c r="W259" i="68"/>
  <c r="V260" i="68"/>
  <c r="W260" i="68"/>
  <c r="V261" i="68"/>
  <c r="W261" i="68"/>
  <c r="V262" i="68"/>
  <c r="W262" i="68"/>
  <c r="V263" i="68"/>
  <c r="W263" i="68"/>
  <c r="V264" i="68"/>
  <c r="W264" i="68"/>
  <c r="V265" i="68"/>
  <c r="W265" i="68"/>
  <c r="V266" i="68"/>
  <c r="W266" i="68"/>
  <c r="V267" i="68"/>
  <c r="W267" i="68"/>
  <c r="V268" i="68"/>
  <c r="W268" i="68"/>
  <c r="V269" i="68"/>
  <c r="W269" i="68"/>
  <c r="V270" i="68"/>
  <c r="W270" i="68"/>
  <c r="V271" i="68"/>
  <c r="W271" i="68"/>
  <c r="V272" i="68"/>
  <c r="W272" i="68"/>
  <c r="V273" i="68"/>
  <c r="W273" i="68"/>
  <c r="V274" i="68"/>
  <c r="W274" i="68"/>
  <c r="V275" i="68"/>
  <c r="W275" i="68"/>
  <c r="V276" i="68"/>
  <c r="W276" i="68"/>
  <c r="V277" i="68"/>
  <c r="W277" i="68"/>
  <c r="V278" i="68"/>
  <c r="W278" i="68"/>
  <c r="V279" i="68"/>
  <c r="W279" i="68"/>
  <c r="V280" i="68"/>
  <c r="W280" i="68"/>
  <c r="V281" i="68"/>
  <c r="W281" i="68"/>
  <c r="V282" i="68"/>
  <c r="W282" i="68"/>
  <c r="V283" i="68"/>
  <c r="W283" i="68"/>
  <c r="V284" i="68"/>
  <c r="W284" i="68"/>
  <c r="V285" i="68"/>
  <c r="W285" i="68"/>
  <c r="V286" i="68"/>
  <c r="W286" i="68"/>
  <c r="V287" i="68"/>
  <c r="W287" i="68"/>
  <c r="V288" i="68"/>
  <c r="W288" i="68"/>
  <c r="V289" i="68"/>
  <c r="W289" i="68"/>
  <c r="V290" i="68"/>
  <c r="W290" i="68"/>
  <c r="V291" i="68"/>
  <c r="W291" i="68"/>
  <c r="V292" i="68"/>
  <c r="W292" i="68"/>
  <c r="V293" i="68"/>
  <c r="W293" i="68"/>
  <c r="V294" i="68"/>
  <c r="W294" i="68"/>
  <c r="V295" i="68"/>
  <c r="W295" i="68"/>
  <c r="V296" i="68"/>
  <c r="W296" i="68"/>
  <c r="V297" i="68"/>
  <c r="W297" i="68"/>
  <c r="V298" i="68"/>
  <c r="W298" i="68"/>
  <c r="V299" i="68"/>
  <c r="W299" i="68"/>
  <c r="V300" i="68"/>
  <c r="W300" i="68"/>
  <c r="V301" i="68"/>
  <c r="W301" i="68"/>
  <c r="V302" i="68"/>
  <c r="W302" i="68"/>
  <c r="V303" i="68"/>
  <c r="W303" i="68"/>
  <c r="V304" i="68"/>
  <c r="W304" i="68"/>
  <c r="V305" i="68"/>
  <c r="W305" i="68"/>
  <c r="V306" i="68"/>
  <c r="W306" i="68"/>
  <c r="V307" i="68"/>
  <c r="W307" i="68"/>
  <c r="V308" i="68"/>
  <c r="W308" i="68"/>
  <c r="V309" i="68"/>
  <c r="W309" i="68"/>
  <c r="V310" i="68"/>
  <c r="W310" i="68"/>
  <c r="V311" i="68"/>
  <c r="W311" i="68"/>
  <c r="V312" i="68"/>
  <c r="W312" i="68"/>
  <c r="V313" i="68"/>
  <c r="W313" i="68"/>
  <c r="V314" i="68"/>
  <c r="W314" i="68"/>
  <c r="V315" i="68"/>
  <c r="W315" i="68"/>
  <c r="V316" i="68"/>
  <c r="W316" i="68"/>
  <c r="V317" i="68"/>
  <c r="W317" i="68"/>
  <c r="V318" i="68"/>
  <c r="W318" i="68"/>
  <c r="V319" i="68"/>
  <c r="W319" i="68"/>
  <c r="V320" i="68"/>
  <c r="W320" i="68"/>
  <c r="V321" i="68"/>
  <c r="W321" i="68"/>
  <c r="V322" i="68"/>
  <c r="W322" i="68"/>
  <c r="V323" i="68"/>
  <c r="W323" i="68"/>
  <c r="V324" i="68"/>
  <c r="W324" i="68"/>
  <c r="V325" i="68"/>
  <c r="W325" i="68"/>
  <c r="V326" i="68"/>
  <c r="W326" i="68"/>
  <c r="V327" i="68"/>
  <c r="W327" i="68"/>
  <c r="V328" i="68"/>
  <c r="W328" i="68"/>
  <c r="V329" i="68"/>
  <c r="W329" i="68"/>
  <c r="V330" i="68"/>
  <c r="W330" i="68"/>
  <c r="V331" i="68"/>
  <c r="W331" i="68"/>
  <c r="V332" i="68"/>
  <c r="W332" i="68"/>
  <c r="V333" i="68"/>
  <c r="W333" i="68"/>
  <c r="V334" i="68"/>
  <c r="W334" i="68"/>
  <c r="V335" i="68"/>
  <c r="W335" i="68"/>
  <c r="V336" i="68"/>
  <c r="W336" i="68"/>
  <c r="V337" i="68"/>
  <c r="W337" i="68"/>
  <c r="V338" i="68"/>
  <c r="W338" i="68"/>
  <c r="V339" i="68"/>
  <c r="W339" i="68"/>
  <c r="V340" i="68"/>
  <c r="W340" i="68"/>
  <c r="V341" i="68"/>
  <c r="W341" i="68"/>
  <c r="V342" i="68"/>
  <c r="W342" i="68"/>
  <c r="V343" i="68"/>
  <c r="W343" i="68"/>
  <c r="V344" i="68"/>
  <c r="W344" i="68"/>
  <c r="V345" i="68"/>
  <c r="W345" i="68"/>
  <c r="V346" i="68"/>
  <c r="W346" i="68"/>
  <c r="V347" i="68"/>
  <c r="W347" i="68"/>
  <c r="V348" i="68"/>
  <c r="W348" i="68"/>
  <c r="V349" i="68"/>
  <c r="W349" i="68"/>
  <c r="V350" i="68"/>
  <c r="W350" i="68"/>
  <c r="V351" i="68"/>
  <c r="W351" i="68"/>
  <c r="V352" i="68"/>
  <c r="W352" i="68"/>
  <c r="V353" i="68"/>
  <c r="W353" i="68"/>
  <c r="V354" i="68"/>
  <c r="W354" i="68"/>
  <c r="V355" i="68"/>
  <c r="W355" i="68"/>
  <c r="V356" i="68"/>
  <c r="W356" i="68"/>
  <c r="V357" i="68"/>
  <c r="W357" i="68"/>
  <c r="V358" i="68"/>
  <c r="W358" i="68"/>
  <c r="V359" i="68"/>
  <c r="W359" i="68"/>
  <c r="V360" i="68"/>
  <c r="W360" i="68"/>
  <c r="V361" i="68"/>
  <c r="W361" i="68"/>
  <c r="V362" i="68"/>
  <c r="W362" i="68"/>
  <c r="V363" i="68"/>
  <c r="W363" i="68"/>
  <c r="V364" i="68"/>
  <c r="W364" i="68"/>
  <c r="V365" i="68"/>
  <c r="W365" i="68"/>
  <c r="V366" i="68"/>
  <c r="W366" i="68"/>
  <c r="V367" i="68"/>
  <c r="W367" i="68"/>
  <c r="V368" i="68"/>
  <c r="W368" i="68"/>
  <c r="V369" i="68"/>
  <c r="W369" i="68"/>
  <c r="V370" i="68"/>
  <c r="W370" i="68"/>
  <c r="V371" i="68"/>
  <c r="W371" i="68"/>
  <c r="V372" i="68"/>
  <c r="W372" i="68"/>
  <c r="V373" i="68"/>
  <c r="W373" i="68"/>
  <c r="V374" i="68"/>
  <c r="W374" i="68"/>
  <c r="V375" i="68"/>
  <c r="W375" i="68"/>
  <c r="V376" i="68"/>
  <c r="W376" i="68"/>
  <c r="V377" i="68"/>
  <c r="W377" i="68"/>
  <c r="V378" i="68"/>
  <c r="W378" i="68"/>
  <c r="V379" i="68"/>
  <c r="W379" i="68"/>
  <c r="V380" i="68"/>
  <c r="W380" i="68"/>
  <c r="V381" i="68"/>
  <c r="W381" i="68"/>
  <c r="V382" i="68"/>
  <c r="W382" i="68"/>
  <c r="V383" i="68"/>
  <c r="W383" i="68"/>
  <c r="V384" i="68"/>
  <c r="W384" i="68"/>
  <c r="V385" i="68"/>
  <c r="W385" i="68"/>
  <c r="V386" i="68"/>
  <c r="W386" i="68"/>
  <c r="V387" i="68"/>
  <c r="W387" i="68"/>
  <c r="V388" i="68"/>
  <c r="W388" i="68"/>
  <c r="V389" i="68"/>
  <c r="W389" i="68"/>
  <c r="V390" i="68"/>
  <c r="W390" i="68"/>
  <c r="V391" i="68"/>
  <c r="W391" i="68"/>
  <c r="V392" i="68"/>
  <c r="W392" i="68"/>
  <c r="V393" i="68"/>
  <c r="W393" i="68"/>
  <c r="V394" i="68"/>
  <c r="W394" i="68"/>
  <c r="V395" i="68"/>
  <c r="W395" i="68"/>
  <c r="V396" i="68"/>
  <c r="W396" i="68"/>
  <c r="V398" i="68"/>
  <c r="W398" i="68"/>
  <c r="V400" i="68"/>
  <c r="W400" i="68"/>
  <c r="V401" i="68"/>
  <c r="W401" i="68"/>
  <c r="V402" i="68"/>
  <c r="W402" i="68"/>
  <c r="V403" i="68"/>
  <c r="W403" i="68"/>
  <c r="V404" i="68"/>
  <c r="W404" i="68"/>
  <c r="V405" i="68"/>
  <c r="W405" i="68"/>
  <c r="V406" i="68"/>
  <c r="W406" i="68"/>
  <c r="V407" i="68"/>
  <c r="W407" i="68"/>
  <c r="V408" i="68"/>
  <c r="W408" i="68"/>
  <c r="V409" i="68"/>
  <c r="W409" i="68"/>
  <c r="V410" i="68"/>
  <c r="W410" i="68"/>
  <c r="V415" i="68"/>
  <c r="W415" i="68"/>
  <c r="V416" i="68"/>
  <c r="W416" i="68"/>
  <c r="V417" i="68"/>
  <c r="W417" i="68"/>
  <c r="W5" i="68"/>
  <c r="V5" i="68"/>
  <c r="AJ125" i="68"/>
  <c r="AK125" i="68"/>
  <c r="AJ127" i="68"/>
  <c r="AK127" i="68"/>
  <c r="AJ134" i="68"/>
  <c r="AK134" i="68"/>
  <c r="AJ136" i="68"/>
  <c r="AK136" i="68"/>
  <c r="AJ139" i="68"/>
  <c r="AK139" i="68"/>
  <c r="AJ141" i="68"/>
  <c r="AK141" i="68"/>
  <c r="AJ144" i="68"/>
  <c r="AK144" i="68"/>
  <c r="AJ149" i="68"/>
  <c r="AK149" i="68"/>
  <c r="AJ152" i="68"/>
  <c r="AK152" i="68"/>
  <c r="AJ153" i="68"/>
  <c r="AK153" i="68"/>
  <c r="AJ155" i="68"/>
  <c r="AK155" i="68"/>
  <c r="AJ170" i="68"/>
  <c r="AK170" i="68"/>
  <c r="AJ173" i="68"/>
  <c r="AK173" i="68"/>
  <c r="AJ183" i="68"/>
  <c r="AK183" i="68"/>
  <c r="AJ184" i="68"/>
  <c r="AK184" i="68"/>
  <c r="AJ195" i="68"/>
  <c r="AK195" i="68"/>
  <c r="AJ199" i="68"/>
  <c r="AK199" i="68"/>
  <c r="AJ202" i="68"/>
  <c r="AK202" i="68"/>
  <c r="AJ204" i="68"/>
  <c r="AK204" i="68"/>
  <c r="AJ207" i="68"/>
  <c r="AK207" i="68"/>
  <c r="AJ210" i="68"/>
  <c r="AK210" i="68"/>
  <c r="AJ223" i="68"/>
  <c r="AK223" i="68"/>
  <c r="AJ225" i="68"/>
  <c r="AK225" i="68"/>
  <c r="AJ226" i="68"/>
  <c r="AK226" i="68"/>
  <c r="AJ232" i="68"/>
  <c r="AK232" i="68"/>
  <c r="AJ233" i="68"/>
  <c r="AK233" i="68"/>
  <c r="AJ234" i="68"/>
  <c r="AK234" i="68"/>
  <c r="AJ241" i="68"/>
  <c r="AK241" i="68"/>
  <c r="AJ244" i="68"/>
  <c r="AK244" i="68"/>
  <c r="AJ245" i="68"/>
  <c r="AK245" i="68"/>
  <c r="AJ247" i="68"/>
  <c r="AK247" i="68"/>
  <c r="AJ249" i="68"/>
  <c r="AK249" i="68"/>
  <c r="AJ250" i="68"/>
  <c r="AK250" i="68"/>
  <c r="AJ251" i="68"/>
  <c r="AK251" i="68"/>
  <c r="AJ258" i="68"/>
  <c r="AK258" i="68"/>
  <c r="AJ263" i="68"/>
  <c r="AK263" i="68"/>
  <c r="AJ297" i="68"/>
  <c r="AK297" i="68"/>
  <c r="AJ299" i="68"/>
  <c r="AK299" i="68"/>
  <c r="AJ301" i="68"/>
  <c r="AK301" i="68"/>
  <c r="AJ303" i="68"/>
  <c r="AK303" i="68"/>
  <c r="AJ304" i="68"/>
  <c r="AK304" i="68"/>
  <c r="AJ305" i="68"/>
  <c r="AK305" i="68"/>
  <c r="AJ311" i="68"/>
  <c r="AK311" i="68"/>
  <c r="AJ313" i="68"/>
  <c r="AK313" i="68"/>
  <c r="AJ318" i="68"/>
  <c r="AK318" i="68"/>
  <c r="AJ326" i="68"/>
  <c r="AK326" i="68"/>
  <c r="AJ329" i="68"/>
  <c r="AK329" i="68"/>
  <c r="AJ334" i="68"/>
  <c r="AK334" i="68"/>
  <c r="AJ337" i="68"/>
  <c r="AK337" i="68"/>
  <c r="AJ346" i="68"/>
  <c r="AK346" i="68"/>
  <c r="AK120" i="68"/>
  <c r="AJ120" i="68"/>
  <c r="AR120" i="68"/>
  <c r="AR125" i="68"/>
  <c r="AR127" i="68"/>
  <c r="AR134" i="68"/>
  <c r="AR136" i="68"/>
  <c r="AR139" i="68"/>
  <c r="AR141" i="68"/>
  <c r="AR144" i="68"/>
  <c r="AR149" i="68"/>
  <c r="AR152" i="68"/>
  <c r="AR153" i="68"/>
  <c r="AR155" i="68"/>
  <c r="AR170" i="68"/>
  <c r="AR173" i="68"/>
  <c r="AR183" i="68"/>
  <c r="AR184" i="68"/>
  <c r="AR195" i="68"/>
  <c r="AR199" i="68"/>
  <c r="AR202" i="68"/>
  <c r="AR204" i="68"/>
  <c r="AR207" i="68"/>
  <c r="AR210" i="68"/>
  <c r="AR223" i="68"/>
  <c r="AR225" i="68"/>
  <c r="AR226" i="68"/>
  <c r="AR232" i="68"/>
  <c r="AR233" i="68"/>
  <c r="AR234" i="68"/>
  <c r="AR241" i="68"/>
  <c r="AR244" i="68"/>
  <c r="AR245" i="68"/>
  <c r="AR247" i="68"/>
  <c r="AR249" i="68"/>
  <c r="AR250" i="68"/>
  <c r="AR251" i="68"/>
  <c r="AR258" i="68"/>
  <c r="AR263" i="68"/>
  <c r="AR297" i="68"/>
  <c r="AR299" i="68"/>
  <c r="AR301" i="68"/>
  <c r="AR303" i="68"/>
  <c r="AR304" i="68"/>
  <c r="AR305" i="68"/>
  <c r="AR311" i="68"/>
  <c r="AR313" i="68"/>
  <c r="AR318" i="68"/>
  <c r="AR326" i="68"/>
  <c r="AR329" i="68"/>
  <c r="AR334" i="68"/>
  <c r="AR337" i="68"/>
  <c r="AR346" i="68"/>
</calcChain>
</file>

<file path=xl/comments1.xml><?xml version="1.0" encoding="utf-8"?>
<comments xmlns="http://schemas.openxmlformats.org/spreadsheetml/2006/main">
  <authors>
    <author>Dr. Changlie Wey</author>
  </authors>
  <commentList>
    <comment ref="A56" authorId="0" shapeId="0">
      <text>
        <r>
          <rPr>
            <b/>
            <sz val="10"/>
            <color indexed="81"/>
            <rFont val="Tahoma"/>
            <family val="2"/>
          </rPr>
          <t>Dr. Changlie Wey:</t>
        </r>
        <r>
          <rPr>
            <sz val="10"/>
            <color indexed="81"/>
            <rFont val="Tahoma"/>
            <family val="2"/>
          </rPr>
          <t xml:space="preserve">
N1 was not constant during this period (point 308b is different from 308 &amp; 308C)</t>
        </r>
      </text>
    </comment>
    <comment ref="N56" authorId="0" shapeId="0">
      <text>
        <r>
          <rPr>
            <b/>
            <sz val="10"/>
            <color indexed="81"/>
            <rFont val="Tahoma"/>
            <family val="2"/>
          </rPr>
          <t>Dr. Changlie Wey:</t>
        </r>
        <r>
          <rPr>
            <sz val="10"/>
            <color indexed="81"/>
            <rFont val="Tahoma"/>
            <family val="2"/>
          </rPr>
          <t xml:space="preserve">
N1 was not constant during this period (point 308b is different from 308 &amp; 308C)</t>
        </r>
      </text>
    </comment>
    <comment ref="AD56" authorId="0" shapeId="0">
      <text>
        <r>
          <rPr>
            <b/>
            <sz val="10"/>
            <color indexed="81"/>
            <rFont val="Tahoma"/>
            <family val="2"/>
          </rPr>
          <t>Dr. Changlie Wey:</t>
        </r>
        <r>
          <rPr>
            <sz val="10"/>
            <color indexed="81"/>
            <rFont val="Tahoma"/>
            <family val="2"/>
          </rPr>
          <t xml:space="preserve">
N1 was not constant during this period (point 308b is different from 308 &amp; 308C)</t>
        </r>
      </text>
    </comment>
  </commentList>
</comments>
</file>

<file path=xl/sharedStrings.xml><?xml version="1.0" encoding="utf-8"?>
<sst xmlns="http://schemas.openxmlformats.org/spreadsheetml/2006/main" count="1333" uniqueCount="131">
  <si>
    <r>
      <t>NASA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>, UMR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and ARI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sampling accessory data</t>
    </r>
    <r>
      <rPr>
        <b/>
        <vertAlign val="superscript"/>
        <sz val="14"/>
        <rFont val="Times New Roman"/>
        <family val="1"/>
      </rPr>
      <t>6</t>
    </r>
  </si>
  <si>
    <t>(5)   Middle point diameter of each particle size bin in SMPS or DMS (see note 14) particle size distribution.</t>
  </si>
  <si>
    <t>n</t>
  </si>
  <si>
    <t>(1)   Particulate data on this page are provided by NASA Langley Research Center (NASA), the University of Missouri, Rolla (UMR),</t>
  </si>
  <si>
    <t xml:space="preserve">       the Aerodyne Research Inc. (ARI) and the Wright Patterson Air Force Base (WPAFB).</t>
  </si>
  <si>
    <t xml:space="preserve">       prior to their instrument inlets.   </t>
  </si>
  <si>
    <t>(3)   Please note that the test point No. defines the sequential engine testing conditions which is different than the aerosol point No.</t>
  </si>
  <si>
    <t>(4)   Three types of fuel were used: base for base JP-8 fuel, aromatic for high aromatic fuel, and sulfur for base fuel with sulfur additive.</t>
  </si>
  <si>
    <t>(9)   Number based geometric mean diameter.</t>
  </si>
  <si>
    <t>(10)  Volume based geometric mean diameter.</t>
  </si>
  <si>
    <t>(11)  "stdev" stands for one standard deviation for a given parameter.</t>
  </si>
  <si>
    <t>(12)  Mass based geometric mean diameter.</t>
  </si>
  <si>
    <t xml:space="preserve">(13)  In this file, "EI" stands for emission index. 
</t>
  </si>
  <si>
    <t xml:space="preserve">(14)  Particle measurement instruments used: TSI Scanning Mobility Particle Sizers (SMPS), different condensation particle counters (CPC 3022, 7610), </t>
  </si>
  <si>
    <t xml:space="preserve">       Particle Soot Absorption Photometer (PSAP), Combustion Fast Particulate Spectrometer (DMS), Aerosol mass spectrometer (AMS),</t>
  </si>
  <si>
    <t xml:space="preserve">       Multi-angle absorption photometer (MAAP) and Tapered Element Oscillating Microbalance (TEOM).</t>
  </si>
  <si>
    <r>
      <t>Mass EI</t>
    </r>
    <r>
      <rPr>
        <b/>
        <vertAlign val="superscript"/>
        <sz val="10"/>
        <rFont val="Times New Roman"/>
        <family val="1"/>
      </rPr>
      <t>13</t>
    </r>
  </si>
  <si>
    <t>Averaged Mass Conc.</t>
  </si>
  <si>
    <r>
      <t>Mass Conc. Stdev</t>
    </r>
    <r>
      <rPr>
        <b/>
        <vertAlign val="superscript"/>
        <sz val="10"/>
        <rFont val="Times New Roman"/>
        <family val="1"/>
      </rPr>
      <t>11</t>
    </r>
  </si>
  <si>
    <t xml:space="preserve">(6)   Exhaust samples were distributed to the NASA, UMR and ARI instruments through a central sampling manifold with a 1:10 sample dilution.  </t>
  </si>
  <si>
    <t>(2)   During this experiment, NASA used dual aerosol sampling channels, one with heat applied to 300 °C (heated) and one without heating (unheated)</t>
  </si>
  <si>
    <t xml:space="preserve">       Samples for the WPAFB instrument was distributed through an undiluted gaseous sampling line.</t>
  </si>
  <si>
    <r>
      <t>Probe Rake Location</t>
    </r>
    <r>
      <rPr>
        <b/>
        <vertAlign val="superscript"/>
        <sz val="10"/>
        <color indexed="8"/>
        <rFont val="Times New Roman"/>
        <family val="1"/>
      </rPr>
      <t>7</t>
    </r>
  </si>
  <si>
    <r>
      <t>Probe Tip No</t>
    </r>
    <r>
      <rPr>
        <b/>
        <vertAlign val="superscript"/>
        <sz val="10"/>
        <color indexed="8"/>
        <rFont val="Times New Roman"/>
        <family val="1"/>
      </rPr>
      <t>8</t>
    </r>
  </si>
  <si>
    <t>Ambient Temp.</t>
  </si>
  <si>
    <t>K</t>
  </si>
  <si>
    <t>kg/s</t>
  </si>
  <si>
    <t>Pa</t>
  </si>
  <si>
    <t>Measurement</t>
  </si>
  <si>
    <t>Start Time</t>
  </si>
  <si>
    <t>End Time</t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</si>
  <si>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Conc.</t>
    </r>
  </si>
  <si>
    <r>
      <t>mg/m</t>
    </r>
    <r>
      <rPr>
        <b/>
        <vertAlign val="superscript"/>
        <sz val="10"/>
        <rFont val="Times New Roman"/>
        <family val="1"/>
      </rPr>
      <t>3</t>
    </r>
  </si>
  <si>
    <t>Engine Operational Parameters</t>
  </si>
  <si>
    <t>Date</t>
  </si>
  <si>
    <t>Power</t>
  </si>
  <si>
    <t>%</t>
  </si>
  <si>
    <t>308b</t>
  </si>
  <si>
    <t>ppm</t>
  </si>
  <si>
    <t>Note:</t>
  </si>
  <si>
    <t>Julian</t>
  </si>
  <si>
    <t>g/kg fuel</t>
  </si>
  <si>
    <t>Ambient Pressure</t>
  </si>
  <si>
    <t>LaRC ID</t>
  </si>
  <si>
    <t>Measurement Date</t>
  </si>
  <si>
    <t/>
  </si>
  <si>
    <t xml:space="preserve">       No 1 to No. 6 distributed from the plume center outwards. At 10m location, particle samples were taken from two combined particle probe tips</t>
  </si>
  <si>
    <t xml:space="preserve">       and at 30 m location, there was only one inlet tube used and the probe tip number is labeled "0".  During a few tests, particle samples were </t>
  </si>
  <si>
    <t xml:space="preserve">(8)   At 1 m and 10 m sampling locations, there were 6 gas probe tips (G1 to G6) and 6 particle probe tips (P1 to P6) held by a rake along the plume cross section with </t>
  </si>
  <si>
    <t xml:space="preserve">       taken from a gas probe tips.  At 1 m location, there were also 6 external gas probe tips (labeled with "GG"), arranged side by side with the "G" probe tips.</t>
  </si>
  <si>
    <t>P1</t>
  </si>
  <si>
    <t>P2</t>
  </si>
  <si>
    <t>P3</t>
  </si>
  <si>
    <t>P4</t>
  </si>
  <si>
    <t>P5</t>
  </si>
  <si>
    <t>P6</t>
  </si>
  <si>
    <t>WPAFB No.</t>
  </si>
  <si>
    <t xml:space="preserve">Time at Condition </t>
  </si>
  <si>
    <t>Fan     Speed</t>
  </si>
  <si>
    <t>Core Speed</t>
  </si>
  <si>
    <t>Fuel Flow Rate</t>
  </si>
  <si>
    <t>Measurement Start Time</t>
  </si>
  <si>
    <t>Measurement End Time</t>
  </si>
  <si>
    <t xml:space="preserve">Manifold pressure </t>
  </si>
  <si>
    <t>Torr</t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</si>
  <si>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Conc. </t>
    </r>
  </si>
  <si>
    <t>Dilution gas flow rate</t>
  </si>
  <si>
    <t>LPM</t>
  </si>
  <si>
    <t>Exhaust Temp</t>
  </si>
  <si>
    <t>base</t>
  </si>
  <si>
    <t>sulfur</t>
  </si>
  <si>
    <t>arometic</t>
  </si>
  <si>
    <r>
      <t>Test Point No.</t>
    </r>
    <r>
      <rPr>
        <b/>
        <vertAlign val="superscript"/>
        <sz val="10"/>
        <color indexed="8"/>
        <rFont val="Times New Roman"/>
        <family val="1"/>
      </rPr>
      <t>3</t>
    </r>
  </si>
  <si>
    <r>
      <t>Aerosol Point No.</t>
    </r>
    <r>
      <rPr>
        <b/>
        <vertAlign val="superscript"/>
        <sz val="10"/>
        <color indexed="8"/>
        <rFont val="Times New Roman"/>
        <family val="1"/>
      </rPr>
      <t>3</t>
    </r>
  </si>
  <si>
    <r>
      <t>Fuel Type</t>
    </r>
    <r>
      <rPr>
        <b/>
        <vertAlign val="superscript"/>
        <sz val="10"/>
        <color indexed="8"/>
        <rFont val="Times New Roman"/>
        <family val="1"/>
      </rPr>
      <t>4</t>
    </r>
  </si>
  <si>
    <t>Ambient Dew Point</t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</si>
  <si>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stdev</t>
    </r>
    <r>
      <rPr>
        <b/>
        <vertAlign val="superscript"/>
        <sz val="10"/>
        <rFont val="Times New Roman"/>
        <family val="1"/>
      </rPr>
      <t>11</t>
    </r>
  </si>
  <si>
    <t>aromatic</t>
  </si>
  <si>
    <t>Additional aerosol test points without full engine operational data record</t>
  </si>
  <si>
    <t>GG1</t>
  </si>
  <si>
    <t>1m</t>
  </si>
  <si>
    <t>G4</t>
  </si>
  <si>
    <t>G1</t>
  </si>
  <si>
    <t>G</t>
  </si>
  <si>
    <t>(7)   Particle sampling probes were located at 1, 10 and 30 m from the engine exhaust plane.</t>
  </si>
  <si>
    <t>Time at Condition (UTC)</t>
  </si>
  <si>
    <t>Measurement End (UTC)</t>
  </si>
  <si>
    <t>Start (UTC)</t>
  </si>
  <si>
    <r>
      <t>WPAFB</t>
    </r>
    <r>
      <rPr>
        <b/>
        <vertAlign val="superscript"/>
        <sz val="14"/>
        <rFont val="Times New Roman"/>
        <family val="1"/>
      </rPr>
      <t xml:space="preserve">1 </t>
    </r>
    <r>
      <rPr>
        <b/>
        <sz val="14"/>
        <rFont val="Times New Roman"/>
        <family val="1"/>
      </rPr>
      <t>particle mass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data averages by TEOM</t>
    </r>
    <r>
      <rPr>
        <b/>
        <vertAlign val="superscript"/>
        <sz val="14"/>
        <rFont val="Times New Roman"/>
        <family val="1"/>
      </rPr>
      <t>14</t>
    </r>
    <r>
      <rPr>
        <b/>
        <sz val="14"/>
        <rFont val="Times New Roman"/>
        <family val="1"/>
      </rPr>
      <t xml:space="preserve"> </t>
    </r>
  </si>
  <si>
    <t>End (UTC)</t>
  </si>
  <si>
    <t>Measurment Start (UTC)</t>
  </si>
  <si>
    <t>PI</t>
  </si>
  <si>
    <t>DATA_DESCRIPTION</t>
  </si>
  <si>
    <t>MEASUREMENT_DATE</t>
  </si>
  <si>
    <t>MEASURMENT_END</t>
  </si>
  <si>
    <t>MODIFIED_DATE</t>
  </si>
  <si>
    <t>PI_CONTACT_INFO</t>
  </si>
  <si>
    <t>PLATFORM</t>
  </si>
  <si>
    <t>Ground</t>
  </si>
  <si>
    <t>LOCATION</t>
  </si>
  <si>
    <t>ASSOCIATED_DATA</t>
  </si>
  <si>
    <t>INSTRUMENT_INFO</t>
  </si>
  <si>
    <t>Please contact the PI for more information about the instruments</t>
  </si>
  <si>
    <t>DATA_INFO</t>
  </si>
  <si>
    <t>UNCERTAINTY</t>
  </si>
  <si>
    <t>Please contact the PI for more information about the measurement uncertainty</t>
  </si>
  <si>
    <t>MISSING_FLAG</t>
  </si>
  <si>
    <t>ULOD_FLAG</t>
  </si>
  <si>
    <t>ULOD_VALUE</t>
  </si>
  <si>
    <t>N/A</t>
  </si>
  <si>
    <t>LLOD_FLAG</t>
  </si>
  <si>
    <t>LLOD_VALUE</t>
  </si>
  <si>
    <t>DATA_MANAGER</t>
  </si>
  <si>
    <t>DM_CONTACT_INFO</t>
  </si>
  <si>
    <t>PROJECT_INFO</t>
  </si>
  <si>
    <t>STIPULATIONS_ON_USE</t>
  </si>
  <si>
    <t>Preliminary data; please contact the PI prior to use</t>
  </si>
  <si>
    <t>OTHER_COMMENTS</t>
  </si>
  <si>
    <t>REVISION</t>
  </si>
  <si>
    <t>R01</t>
  </si>
  <si>
    <t>R00</t>
  </si>
  <si>
    <t>Preliminary data formatted for the archive</t>
  </si>
  <si>
    <t>Added README Tab</t>
  </si>
  <si>
    <t>Edwin Corporan</t>
  </si>
  <si>
    <t xml:space="preserve"> edwin.corporan@wpafb.af.mil</t>
  </si>
  <si>
    <t>WPAFB Aerosol Data for APEX</t>
  </si>
  <si>
    <t>APEX- Aircraft Particle Emissions Experiment 2004</t>
  </si>
  <si>
    <t>Palmdale, CA</t>
  </si>
  <si>
    <t xml:space="preserve">Table 2.  Aircraft CFM56-2-C1 engine particulate emission data measured during the Aircraft Particle Emissions eXperiment (APEX). </t>
  </si>
  <si>
    <t>Data is in table form. Units included in table.</t>
  </si>
  <si>
    <t>Measurements are reported in Standard Conditions ( 0 Deg C, 1013 mb)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</si>
</sst>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m/dd/yyyy\ hh:mm:ss"/>
    <numFmt numFmtId="165" formatCode="000"/>
    <numFmt numFmtId="166" formatCode="m/d/yyyy;@"/>
    <numFmt numFmtId="167" formatCode="h:mm:ss;@"/>
    <numFmt numFmtId="168" formatCode="0.0"/>
    <numFmt numFmtId="169" formatCode="0.000"/>
    <numFmt numFmtId="170" formatCode="0.0000"/>
  </numFmts>
  <fonts count="2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2"/>
      <name val="Times New Roman"/>
      <family val="1"/>
    </font>
    <font>
      <b/>
      <vertAlign val="sub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21" fontId="3" fillId="0" borderId="0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left" vertical="center"/>
    </xf>
    <xf numFmtId="0" fontId="10" fillId="0" borderId="2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4" fontId="10" fillId="0" borderId="2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1" fontId="6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67" fontId="6" fillId="0" borderId="0" xfId="0" applyNumberFormat="1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21" fontId="10" fillId="0" borderId="21" xfId="0" applyNumberFormat="1" applyFont="1" applyFill="1" applyBorder="1" applyAlignment="1">
      <alignment horizontal="center"/>
    </xf>
    <xf numFmtId="168" fontId="10" fillId="0" borderId="2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70" fontId="3" fillId="0" borderId="21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1" fontId="0" fillId="0" borderId="0" xfId="0" applyNumberFormat="1" applyFill="1" applyAlignment="1">
      <alignment horizontal="center"/>
    </xf>
    <xf numFmtId="21" fontId="10" fillId="0" borderId="1" xfId="0" applyNumberFormat="1" applyFont="1" applyFill="1" applyBorder="1" applyAlignment="1">
      <alignment horizontal="center"/>
    </xf>
    <xf numFmtId="168" fontId="10" fillId="0" borderId="1" xfId="0" applyNumberFormat="1" applyFont="1" applyFill="1" applyBorder="1" applyAlignment="1">
      <alignment horizontal="center"/>
    </xf>
    <xf numFmtId="170" fontId="3" fillId="0" borderId="1" xfId="0" applyNumberFormat="1" applyFont="1" applyFill="1" applyBorder="1" applyAlignment="1">
      <alignment horizontal="center"/>
    </xf>
    <xf numFmtId="166" fontId="1" fillId="0" borderId="0" xfId="0" applyNumberFormat="1" applyFont="1" applyFill="1" applyAlignment="1">
      <alignment horizontal="center"/>
    </xf>
    <xf numFmtId="21" fontId="3" fillId="0" borderId="1" xfId="0" applyNumberFormat="1" applyFont="1" applyFill="1" applyBorder="1" applyAlignment="1">
      <alignment horizontal="center"/>
    </xf>
    <xf numFmtId="168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 wrapText="1"/>
    </xf>
    <xf numFmtId="11" fontId="7" fillId="0" borderId="0" xfId="0" applyNumberFormat="1" applyFont="1" applyFill="1" applyAlignment="1">
      <alignment horizontal="center"/>
    </xf>
    <xf numFmtId="11" fontId="4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6" fontId="6" fillId="0" borderId="0" xfId="0" applyNumberFormat="1" applyFont="1" applyFill="1" applyAlignment="1">
      <alignment horizontal="center"/>
    </xf>
    <xf numFmtId="1" fontId="8" fillId="0" borderId="1" xfId="0" applyNumberFormat="1" applyFont="1" applyFill="1" applyBorder="1" applyAlignment="1">
      <alignment horizontal="center" wrapText="1"/>
    </xf>
    <xf numFmtId="168" fontId="8" fillId="0" borderId="15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wrapText="1"/>
    </xf>
    <xf numFmtId="1" fontId="8" fillId="0" borderId="14" xfId="0" applyNumberFormat="1" applyFont="1" applyBorder="1" applyAlignment="1">
      <alignment horizontal="center" wrapText="1"/>
    </xf>
    <xf numFmtId="168" fontId="3" fillId="0" borderId="1" xfId="0" applyNumberFormat="1" applyFont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6" fontId="3" fillId="0" borderId="21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21" fontId="3" fillId="0" borderId="21" xfId="0" applyNumberFormat="1" applyFont="1" applyFill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68" fontId="3" fillId="0" borderId="24" xfId="0" applyNumberFormat="1" applyFont="1" applyBorder="1" applyAlignment="1">
      <alignment horizontal="center"/>
    </xf>
    <xf numFmtId="168" fontId="3" fillId="0" borderId="6" xfId="0" applyNumberFormat="1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15" fontId="3" fillId="0" borderId="1" xfId="0" applyNumberFormat="1" applyFont="1" applyBorder="1" applyAlignment="1">
      <alignment horizontal="center"/>
    </xf>
    <xf numFmtId="21" fontId="3" fillId="0" borderId="1" xfId="0" applyNumberFormat="1" applyFont="1" applyBorder="1" applyAlignment="1">
      <alignment horizontal="center"/>
    </xf>
    <xf numFmtId="9" fontId="3" fillId="0" borderId="0" xfId="1" applyFont="1" applyAlignment="1">
      <alignment horizontal="center"/>
    </xf>
    <xf numFmtId="20" fontId="3" fillId="0" borderId="1" xfId="0" applyNumberFormat="1" applyFont="1" applyBorder="1" applyAlignment="1">
      <alignment horizontal="center"/>
    </xf>
    <xf numFmtId="9" fontId="3" fillId="0" borderId="0" xfId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9" fontId="3" fillId="0" borderId="0" xfId="0" applyNumberFormat="1" applyFont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11" fontId="3" fillId="0" borderId="1" xfId="0" applyNumberFormat="1" applyFont="1" applyFill="1" applyBorder="1" applyAlignment="1">
      <alignment horizontal="center"/>
    </xf>
    <xf numFmtId="11" fontId="3" fillId="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1" fontId="3" fillId="0" borderId="3" xfId="0" applyNumberFormat="1" applyFont="1" applyBorder="1" applyAlignment="1">
      <alignment horizontal="center"/>
    </xf>
    <xf numFmtId="11" fontId="3" fillId="0" borderId="0" xfId="0" applyNumberFormat="1" applyFont="1" applyBorder="1" applyAlignment="1">
      <alignment horizontal="center"/>
    </xf>
    <xf numFmtId="0" fontId="10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8" fillId="0" borderId="12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" fontId="9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170" fontId="3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1" fontId="3" fillId="0" borderId="6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168" fontId="3" fillId="0" borderId="0" xfId="0" applyNumberFormat="1" applyFont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21" fontId="3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1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21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21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1" fontId="7" fillId="0" borderId="1" xfId="0" applyNumberFormat="1" applyFont="1" applyFill="1" applyBorder="1" applyAlignment="1">
      <alignment horizontal="center"/>
    </xf>
    <xf numFmtId="168" fontId="3" fillId="0" borderId="3" xfId="0" applyNumberFormat="1" applyFont="1" applyBorder="1" applyAlignment="1">
      <alignment horizontal="center"/>
    </xf>
    <xf numFmtId="11" fontId="0" fillId="0" borderId="6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11" fontId="7" fillId="0" borderId="6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66" fontId="1" fillId="0" borderId="14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21" fontId="1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3" fillId="0" borderId="25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7" fontId="3" fillId="0" borderId="12" xfId="0" applyNumberFormat="1" applyFont="1" applyFill="1" applyBorder="1" applyAlignment="1">
      <alignment horizontal="center"/>
    </xf>
    <xf numFmtId="168" fontId="3" fillId="0" borderId="12" xfId="0" applyNumberFormat="1" applyFont="1" applyFill="1" applyBorder="1" applyAlignment="1">
      <alignment horizontal="center"/>
    </xf>
    <xf numFmtId="170" fontId="3" fillId="0" borderId="12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166" fontId="3" fillId="0" borderId="12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21" fontId="3" fillId="0" borderId="12" xfId="0" applyNumberFormat="1" applyFont="1" applyFill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68" fontId="3" fillId="0" borderId="17" xfId="0" applyNumberFormat="1" applyFont="1" applyBorder="1" applyAlignment="1">
      <alignment horizontal="center"/>
    </xf>
    <xf numFmtId="11" fontId="3" fillId="0" borderId="12" xfId="0" applyNumberFormat="1" applyFont="1" applyFill="1" applyBorder="1" applyAlignment="1">
      <alignment horizontal="center"/>
    </xf>
    <xf numFmtId="11" fontId="3" fillId="0" borderId="17" xfId="0" applyNumberFormat="1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6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21" fontId="3" fillId="0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14" fontId="3" fillId="0" borderId="25" xfId="0" applyNumberFormat="1" applyFont="1" applyFill="1" applyBorder="1" applyAlignment="1">
      <alignment horizontal="center"/>
    </xf>
    <xf numFmtId="166" fontId="1" fillId="0" borderId="25" xfId="0" applyNumberFormat="1" applyFont="1" applyFill="1" applyBorder="1" applyAlignment="1">
      <alignment horizontal="center"/>
    </xf>
    <xf numFmtId="166" fontId="1" fillId="0" borderId="18" xfId="0" applyNumberFormat="1" applyFont="1" applyFill="1" applyBorder="1" applyAlignment="1">
      <alignment horizontal="center"/>
    </xf>
    <xf numFmtId="14" fontId="10" fillId="0" borderId="23" xfId="0" applyNumberFormat="1" applyFont="1" applyFill="1" applyBorder="1" applyAlignment="1">
      <alignment horizontal="center"/>
    </xf>
    <xf numFmtId="14" fontId="10" fillId="0" borderId="25" xfId="0" applyNumberFormat="1" applyFont="1" applyFill="1" applyBorder="1" applyAlignment="1">
      <alignment horizontal="center"/>
    </xf>
    <xf numFmtId="14" fontId="3" fillId="0" borderId="35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21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0" borderId="2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Fill="1" applyAlignment="1">
      <alignment horizontal="left" vertical="top"/>
    </xf>
    <xf numFmtId="0" fontId="5" fillId="0" borderId="36" xfId="0" applyFont="1" applyBorder="1" applyAlignment="1">
      <alignment horizontal="center" vertical="center" textRotation="90"/>
    </xf>
    <xf numFmtId="0" fontId="5" fillId="0" borderId="30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164" fontId="13" fillId="0" borderId="12" xfId="0" applyNumberFormat="1" applyFont="1" applyFill="1" applyBorder="1" applyAlignment="1">
      <alignment horizontal="center" wrapText="1"/>
    </xf>
    <xf numFmtId="164" fontId="13" fillId="0" borderId="29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29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10" fillId="0" borderId="37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36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25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164" fontId="13" fillId="0" borderId="14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 wrapText="1"/>
    </xf>
    <xf numFmtId="1" fontId="13" fillId="0" borderId="14" xfId="0" applyNumberFormat="1" applyFont="1" applyFill="1" applyBorder="1" applyAlignment="1">
      <alignment horizontal="center" wrapText="1"/>
    </xf>
    <xf numFmtId="1" fontId="13" fillId="0" borderId="12" xfId="0" applyNumberFormat="1" applyFont="1" applyFill="1" applyBorder="1" applyAlignment="1">
      <alignment horizontal="center" wrapText="1"/>
    </xf>
    <xf numFmtId="1" fontId="13" fillId="0" borderId="29" xfId="0" applyNumberFormat="1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13" fillId="0" borderId="38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3" fillId="0" borderId="34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B11" sqref="B11"/>
    </sheetView>
  </sheetViews>
  <sheetFormatPr defaultRowHeight="13.2" x14ac:dyDescent="0.25"/>
  <cols>
    <col min="1" max="1" width="26.44140625" customWidth="1"/>
    <col min="2" max="2" width="36.44140625" customWidth="1"/>
  </cols>
  <sheetData>
    <row r="1" spans="1:3" ht="13.8" x14ac:dyDescent="0.25">
      <c r="A1" s="200" t="s">
        <v>91</v>
      </c>
      <c r="B1" s="201" t="s">
        <v>123</v>
      </c>
      <c r="C1" s="200"/>
    </row>
    <row r="2" spans="1:3" ht="13.8" x14ac:dyDescent="0.25">
      <c r="A2" s="200" t="s">
        <v>92</v>
      </c>
      <c r="B2" s="200" t="s">
        <v>125</v>
      </c>
      <c r="C2" s="200"/>
    </row>
    <row r="3" spans="1:3" ht="13.8" x14ac:dyDescent="0.25">
      <c r="A3" s="200" t="s">
        <v>93</v>
      </c>
      <c r="B3" s="202">
        <v>20040423</v>
      </c>
      <c r="C3" s="200"/>
    </row>
    <row r="4" spans="1:3" ht="13.8" x14ac:dyDescent="0.25">
      <c r="A4" s="200" t="s">
        <v>94</v>
      </c>
      <c r="B4" s="202">
        <v>20040429</v>
      </c>
      <c r="C4" s="200"/>
    </row>
    <row r="5" spans="1:3" ht="13.8" x14ac:dyDescent="0.25">
      <c r="A5" s="200" t="s">
        <v>95</v>
      </c>
      <c r="B5" s="202">
        <v>20160112</v>
      </c>
      <c r="C5" s="200"/>
    </row>
    <row r="6" spans="1:3" ht="14.4" x14ac:dyDescent="0.25">
      <c r="A6" s="200" t="s">
        <v>96</v>
      </c>
      <c r="B6" s="203" t="s">
        <v>124</v>
      </c>
      <c r="C6" s="200"/>
    </row>
    <row r="7" spans="1:3" ht="13.8" x14ac:dyDescent="0.25">
      <c r="A7" s="200" t="s">
        <v>97</v>
      </c>
      <c r="B7" s="202" t="s">
        <v>98</v>
      </c>
      <c r="C7" s="200"/>
    </row>
    <row r="8" spans="1:3" ht="13.8" x14ac:dyDescent="0.25">
      <c r="A8" s="200" t="s">
        <v>99</v>
      </c>
      <c r="B8" s="202" t="s">
        <v>127</v>
      </c>
      <c r="C8" s="200"/>
    </row>
    <row r="9" spans="1:3" ht="13.8" x14ac:dyDescent="0.25">
      <c r="A9" s="200" t="s">
        <v>100</v>
      </c>
      <c r="B9" s="202" t="s">
        <v>109</v>
      </c>
      <c r="C9" s="200"/>
    </row>
    <row r="10" spans="1:3" ht="13.8" x14ac:dyDescent="0.25">
      <c r="A10" s="200" t="s">
        <v>101</v>
      </c>
      <c r="B10" s="200" t="s">
        <v>102</v>
      </c>
      <c r="C10" s="200"/>
    </row>
    <row r="11" spans="1:3" ht="13.8" x14ac:dyDescent="0.25">
      <c r="A11" s="200" t="s">
        <v>103</v>
      </c>
      <c r="B11" s="201" t="s">
        <v>130</v>
      </c>
      <c r="C11" s="200"/>
    </row>
    <row r="12" spans="1:3" ht="13.8" x14ac:dyDescent="0.25">
      <c r="A12" s="200" t="s">
        <v>104</v>
      </c>
      <c r="B12" s="200" t="s">
        <v>105</v>
      </c>
      <c r="C12" s="200"/>
    </row>
    <row r="13" spans="1:3" ht="13.8" x14ac:dyDescent="0.25">
      <c r="A13" s="200" t="s">
        <v>106</v>
      </c>
      <c r="B13" s="200">
        <v>-999</v>
      </c>
      <c r="C13" s="200"/>
    </row>
    <row r="14" spans="1:3" ht="13.8" x14ac:dyDescent="0.25">
      <c r="A14" s="200" t="s">
        <v>107</v>
      </c>
      <c r="B14" s="200">
        <v>-777</v>
      </c>
      <c r="C14" s="200"/>
    </row>
    <row r="15" spans="1:3" ht="13.8" x14ac:dyDescent="0.25">
      <c r="A15" s="200" t="s">
        <v>108</v>
      </c>
      <c r="B15" s="200" t="s">
        <v>109</v>
      </c>
      <c r="C15" s="200"/>
    </row>
    <row r="16" spans="1:3" ht="13.8" x14ac:dyDescent="0.25">
      <c r="A16" s="200" t="s">
        <v>110</v>
      </c>
      <c r="B16" s="200">
        <v>-888</v>
      </c>
      <c r="C16" s="200"/>
    </row>
    <row r="17" spans="1:3" ht="13.8" x14ac:dyDescent="0.25">
      <c r="A17" s="200" t="s">
        <v>111</v>
      </c>
      <c r="B17" s="200" t="s">
        <v>109</v>
      </c>
      <c r="C17" s="200"/>
    </row>
    <row r="18" spans="1:3" ht="13.8" x14ac:dyDescent="0.25">
      <c r="A18" s="200" t="s">
        <v>112</v>
      </c>
      <c r="B18" s="201" t="s">
        <v>123</v>
      </c>
      <c r="C18" s="200"/>
    </row>
    <row r="19" spans="1:3" ht="14.4" x14ac:dyDescent="0.25">
      <c r="A19" s="200" t="s">
        <v>113</v>
      </c>
      <c r="B19" s="203" t="s">
        <v>124</v>
      </c>
      <c r="C19" s="200"/>
    </row>
    <row r="20" spans="1:3" ht="13.8" x14ac:dyDescent="0.25">
      <c r="A20" s="200" t="s">
        <v>114</v>
      </c>
      <c r="B20" s="202" t="s">
        <v>126</v>
      </c>
      <c r="C20" s="200"/>
    </row>
    <row r="21" spans="1:3" ht="13.8" x14ac:dyDescent="0.25">
      <c r="A21" s="200" t="s">
        <v>115</v>
      </c>
      <c r="B21" s="200" t="s">
        <v>116</v>
      </c>
      <c r="C21" s="200"/>
    </row>
    <row r="22" spans="1:3" ht="13.8" x14ac:dyDescent="0.25">
      <c r="A22" s="200" t="s">
        <v>117</v>
      </c>
      <c r="B22" s="200" t="s">
        <v>129</v>
      </c>
      <c r="C22" s="200"/>
    </row>
    <row r="23" spans="1:3" ht="13.8" x14ac:dyDescent="0.25">
      <c r="A23" s="200" t="s">
        <v>118</v>
      </c>
      <c r="B23" s="200" t="s">
        <v>119</v>
      </c>
      <c r="C23" s="200"/>
    </row>
    <row r="24" spans="1:3" ht="13.8" x14ac:dyDescent="0.25">
      <c r="A24" s="200" t="s">
        <v>120</v>
      </c>
      <c r="B24" s="200" t="s">
        <v>121</v>
      </c>
      <c r="C24" s="200"/>
    </row>
    <row r="25" spans="1:3" ht="13.8" x14ac:dyDescent="0.25">
      <c r="A25" s="200" t="s">
        <v>119</v>
      </c>
      <c r="B25" s="200" t="s">
        <v>122</v>
      </c>
      <c r="C25" s="20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811"/>
  <sheetViews>
    <sheetView zoomScaleNormal="100" workbookViewId="0">
      <selection activeCell="H12" sqref="H12"/>
    </sheetView>
  </sheetViews>
  <sheetFormatPr defaultColWidth="9.109375" defaultRowHeight="13.2" x14ac:dyDescent="0.25"/>
  <cols>
    <col min="1" max="1" width="9.33203125" style="1" bestFit="1" customWidth="1"/>
    <col min="2" max="2" width="11.33203125" style="1" bestFit="1" customWidth="1"/>
    <col min="3" max="3" width="10.33203125" style="1" customWidth="1"/>
    <col min="4" max="4" width="10.109375" style="1" customWidth="1"/>
    <col min="5" max="6" width="10.44140625" style="1" customWidth="1"/>
    <col min="7" max="8" width="9.33203125" style="1" bestFit="1" customWidth="1"/>
    <col min="9" max="13" width="9.109375" style="1"/>
    <col min="14" max="14" width="11.109375" style="1" customWidth="1"/>
    <col min="15" max="15" width="10.5546875" style="1" customWidth="1"/>
    <col min="16" max="18" width="0" style="1" hidden="1" customWidth="1"/>
    <col min="19" max="19" width="11.88671875" style="1" customWidth="1"/>
    <col min="20" max="20" width="13.109375" style="1" customWidth="1"/>
    <col min="21" max="23" width="12.88671875" style="1" customWidth="1"/>
    <col min="24" max="24" width="9.6640625" style="197" customWidth="1"/>
    <col min="25" max="25" width="8" style="197" customWidth="1"/>
    <col min="26" max="26" width="11.88671875" style="1" customWidth="1"/>
    <col min="27" max="28" width="8" style="1" customWidth="1"/>
    <col min="29" max="29" width="11.33203125" style="1" customWidth="1"/>
    <col min="30" max="32" width="9.109375" style="1"/>
    <col min="33" max="33" width="13" style="1" customWidth="1"/>
    <col min="34" max="38" width="9.109375" style="1"/>
    <col min="39" max="39" width="10.33203125" style="1" customWidth="1"/>
    <col min="40" max="40" width="16.44140625" style="1" customWidth="1"/>
    <col min="41" max="41" width="12.33203125" style="1" customWidth="1"/>
    <col min="42" max="42" width="8.88671875" style="1" customWidth="1"/>
    <col min="43" max="43" width="10" style="1" customWidth="1"/>
    <col min="44" max="44" width="9.5546875" style="1" customWidth="1"/>
    <col min="45" max="47" width="9.109375" style="1"/>
    <col min="48" max="48" width="12.5546875" style="1" customWidth="1"/>
    <col min="49" max="49" width="10.33203125" style="1" customWidth="1"/>
    <col min="50" max="50" width="11.109375" style="1" customWidth="1"/>
    <col min="51" max="52" width="9.109375" style="22"/>
    <col min="53" max="55" width="10.88671875" style="1" customWidth="1"/>
    <col min="56" max="16384" width="9.109375" style="1"/>
  </cols>
  <sheetData>
    <row r="1" spans="1:64" s="35" customFormat="1" ht="18.75" customHeight="1" thickBot="1" x14ac:dyDescent="0.3">
      <c r="A1" s="11" t="s">
        <v>128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O1" s="33"/>
      <c r="P1" s="33"/>
      <c r="Q1" s="33"/>
      <c r="R1" s="33"/>
      <c r="S1" s="33"/>
      <c r="T1" s="33"/>
      <c r="U1" s="33"/>
      <c r="V1" s="33"/>
      <c r="W1" s="33"/>
      <c r="X1" s="191"/>
      <c r="Y1" s="191"/>
      <c r="Z1" s="33"/>
      <c r="AA1" s="33"/>
      <c r="AB1" s="33"/>
      <c r="AC1" s="3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107"/>
      <c r="AZ1" s="107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64" s="34" customFormat="1" ht="21" customHeight="1" x14ac:dyDescent="0.3">
      <c r="A2" s="225" t="s">
        <v>72</v>
      </c>
      <c r="B2" s="228" t="s">
        <v>34</v>
      </c>
      <c r="C2" s="235" t="s">
        <v>74</v>
      </c>
      <c r="D2" s="236" t="s">
        <v>33</v>
      </c>
      <c r="E2" s="236"/>
      <c r="F2" s="236"/>
      <c r="G2" s="236"/>
      <c r="H2" s="236"/>
      <c r="I2" s="236"/>
      <c r="J2" s="236"/>
      <c r="K2" s="236"/>
      <c r="L2" s="236"/>
      <c r="M2" s="237"/>
      <c r="N2" s="225" t="s">
        <v>72</v>
      </c>
      <c r="O2" s="242" t="s">
        <v>0</v>
      </c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43"/>
      <c r="AD2" s="249" t="s">
        <v>72</v>
      </c>
      <c r="AE2" s="252" t="s">
        <v>73</v>
      </c>
      <c r="AF2" s="218" t="s">
        <v>88</v>
      </c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20"/>
      <c r="AS2" s="33"/>
      <c r="AT2" s="33"/>
      <c r="AU2" s="33"/>
      <c r="AV2" s="33"/>
      <c r="AW2" s="33"/>
      <c r="AX2" s="33"/>
      <c r="AY2" s="33"/>
    </row>
    <row r="3" spans="1:64" s="30" customFormat="1" ht="30" customHeight="1" x14ac:dyDescent="0.3">
      <c r="A3" s="226"/>
      <c r="B3" s="229"/>
      <c r="C3" s="223"/>
      <c r="D3" s="6" t="s">
        <v>35</v>
      </c>
      <c r="E3" s="223" t="s">
        <v>57</v>
      </c>
      <c r="F3" s="212" t="s">
        <v>85</v>
      </c>
      <c r="G3" s="6" t="s">
        <v>58</v>
      </c>
      <c r="H3" s="6" t="s">
        <v>59</v>
      </c>
      <c r="I3" s="7" t="s">
        <v>68</v>
      </c>
      <c r="J3" s="7" t="s">
        <v>60</v>
      </c>
      <c r="K3" s="7" t="s">
        <v>24</v>
      </c>
      <c r="L3" s="7" t="s">
        <v>42</v>
      </c>
      <c r="M3" s="103" t="s">
        <v>75</v>
      </c>
      <c r="N3" s="226"/>
      <c r="O3" s="244" t="s">
        <v>73</v>
      </c>
      <c r="P3" s="7"/>
      <c r="Q3" s="7"/>
      <c r="R3" s="7"/>
      <c r="S3" s="246" t="s">
        <v>44</v>
      </c>
      <c r="T3" s="231" t="s">
        <v>61</v>
      </c>
      <c r="U3" s="231" t="s">
        <v>62</v>
      </c>
      <c r="V3" s="210" t="s">
        <v>90</v>
      </c>
      <c r="W3" s="210" t="s">
        <v>86</v>
      </c>
      <c r="X3" s="238" t="s">
        <v>22</v>
      </c>
      <c r="Y3" s="240" t="s">
        <v>23</v>
      </c>
      <c r="Z3" s="65" t="s">
        <v>63</v>
      </c>
      <c r="AA3" s="62" t="s">
        <v>65</v>
      </c>
      <c r="AB3" s="62" t="s">
        <v>76</v>
      </c>
      <c r="AC3" s="104" t="s">
        <v>66</v>
      </c>
      <c r="AD3" s="250"/>
      <c r="AE3" s="244"/>
      <c r="AF3" s="233" t="s">
        <v>56</v>
      </c>
      <c r="AG3" s="207" t="s">
        <v>28</v>
      </c>
      <c r="AH3" s="208"/>
      <c r="AI3" s="208"/>
      <c r="AJ3" s="208"/>
      <c r="AK3" s="209"/>
      <c r="AL3" s="238" t="s">
        <v>22</v>
      </c>
      <c r="AM3" s="238" t="s">
        <v>23</v>
      </c>
      <c r="AN3" s="37" t="s">
        <v>17</v>
      </c>
      <c r="AO3" s="234" t="s">
        <v>18</v>
      </c>
      <c r="AP3" s="234" t="s">
        <v>2</v>
      </c>
      <c r="AQ3" s="37" t="s">
        <v>31</v>
      </c>
      <c r="AR3" s="64" t="s">
        <v>16</v>
      </c>
      <c r="AS3" s="36"/>
      <c r="AT3" s="36"/>
      <c r="AU3" s="36"/>
      <c r="AV3" s="36"/>
      <c r="AW3" s="36"/>
      <c r="AX3" s="36"/>
      <c r="AY3" s="36"/>
    </row>
    <row r="4" spans="1:64" s="30" customFormat="1" ht="19.5" customHeight="1" thickBot="1" x14ac:dyDescent="0.3">
      <c r="A4" s="227"/>
      <c r="B4" s="230"/>
      <c r="C4" s="224"/>
      <c r="D4" s="8" t="s">
        <v>36</v>
      </c>
      <c r="E4" s="224"/>
      <c r="F4" s="213"/>
      <c r="G4" s="8" t="s">
        <v>36</v>
      </c>
      <c r="H4" s="8" t="s">
        <v>36</v>
      </c>
      <c r="I4" s="9" t="s">
        <v>25</v>
      </c>
      <c r="J4" s="9" t="s">
        <v>26</v>
      </c>
      <c r="K4" s="9" t="s">
        <v>25</v>
      </c>
      <c r="L4" s="9" t="s">
        <v>27</v>
      </c>
      <c r="M4" s="10" t="s">
        <v>25</v>
      </c>
      <c r="N4" s="227"/>
      <c r="O4" s="245"/>
      <c r="P4" s="38" t="s">
        <v>43</v>
      </c>
      <c r="Q4" s="38" t="s">
        <v>34</v>
      </c>
      <c r="R4" s="38" t="s">
        <v>40</v>
      </c>
      <c r="S4" s="247"/>
      <c r="T4" s="232"/>
      <c r="U4" s="232"/>
      <c r="V4" s="211"/>
      <c r="W4" s="211"/>
      <c r="X4" s="239"/>
      <c r="Y4" s="241"/>
      <c r="Z4" s="66" t="s">
        <v>64</v>
      </c>
      <c r="AA4" s="66" t="s">
        <v>38</v>
      </c>
      <c r="AB4" s="66" t="s">
        <v>38</v>
      </c>
      <c r="AC4" s="63" t="s">
        <v>67</v>
      </c>
      <c r="AD4" s="251"/>
      <c r="AE4" s="253"/>
      <c r="AF4" s="234"/>
      <c r="AG4" s="102" t="s">
        <v>34</v>
      </c>
      <c r="AH4" s="102" t="s">
        <v>29</v>
      </c>
      <c r="AI4" s="102" t="s">
        <v>30</v>
      </c>
      <c r="AJ4" s="102" t="s">
        <v>87</v>
      </c>
      <c r="AK4" s="102" t="s">
        <v>89</v>
      </c>
      <c r="AL4" s="240"/>
      <c r="AM4" s="240"/>
      <c r="AN4" s="102" t="s">
        <v>32</v>
      </c>
      <c r="AO4" s="248"/>
      <c r="AP4" s="248"/>
      <c r="AQ4" s="102" t="s">
        <v>36</v>
      </c>
      <c r="AR4" s="112" t="s">
        <v>41</v>
      </c>
      <c r="AS4" s="31"/>
    </row>
    <row r="5" spans="1:64" s="21" customFormat="1" ht="15" customHeight="1" x14ac:dyDescent="0.25">
      <c r="A5" s="221">
        <v>301</v>
      </c>
      <c r="B5" s="188">
        <v>38100</v>
      </c>
      <c r="C5" s="12" t="s">
        <v>69</v>
      </c>
      <c r="D5" s="12">
        <v>7</v>
      </c>
      <c r="E5" s="44">
        <v>0.3909259259259259</v>
      </c>
      <c r="F5" s="198">
        <f>(E5+7/24)*86400</f>
        <v>58976.000000000007</v>
      </c>
      <c r="G5" s="45">
        <v>26.4</v>
      </c>
      <c r="H5" s="12">
        <v>68</v>
      </c>
      <c r="I5" s="46">
        <v>758</v>
      </c>
      <c r="J5" s="47">
        <v>0.12184120072172326</v>
      </c>
      <c r="K5" s="46">
        <v>294</v>
      </c>
      <c r="L5" s="48">
        <v>93794.205800899988</v>
      </c>
      <c r="M5" s="80">
        <v>265.37222222222221</v>
      </c>
      <c r="N5" s="222">
        <v>301</v>
      </c>
      <c r="O5" s="78">
        <v>301</v>
      </c>
      <c r="P5" s="46">
        <v>10</v>
      </c>
      <c r="Q5" s="71">
        <v>38100</v>
      </c>
      <c r="R5" s="72">
        <v>114</v>
      </c>
      <c r="S5" s="25">
        <v>38100</v>
      </c>
      <c r="T5" s="73">
        <v>0.38673611111111111</v>
      </c>
      <c r="U5" s="73">
        <v>0.393125</v>
      </c>
      <c r="V5" s="72">
        <f>(T5+7/24)*86400</f>
        <v>58614</v>
      </c>
      <c r="W5" s="72">
        <f>(U5+7/24)*86400</f>
        <v>59166</v>
      </c>
      <c r="X5" s="12">
        <v>1</v>
      </c>
      <c r="Y5" s="12" t="s">
        <v>50</v>
      </c>
      <c r="Z5" s="74">
        <v>541.97109999999998</v>
      </c>
      <c r="AA5" s="74">
        <v>1757.3309999999999</v>
      </c>
      <c r="AB5" s="74">
        <v>273.22912094759999</v>
      </c>
      <c r="AC5" s="76">
        <v>34.056069999999998</v>
      </c>
      <c r="AD5" s="222">
        <v>301</v>
      </c>
      <c r="AE5" s="113">
        <v>301</v>
      </c>
      <c r="AF5" s="83"/>
      <c r="AG5" s="83"/>
      <c r="AH5" s="83"/>
      <c r="AI5" s="83"/>
      <c r="AJ5" s="83"/>
      <c r="AK5" s="83"/>
      <c r="AL5" s="98"/>
      <c r="AM5" s="98"/>
      <c r="AN5" s="83"/>
      <c r="AO5" s="83"/>
      <c r="AP5" s="83"/>
      <c r="AQ5" s="83"/>
      <c r="AR5" s="84"/>
    </row>
    <row r="6" spans="1:64" s="21" customFormat="1" ht="15" customHeight="1" x14ac:dyDescent="0.25">
      <c r="A6" s="216"/>
      <c r="B6" s="189">
        <v>38100</v>
      </c>
      <c r="C6" s="13" t="s">
        <v>69</v>
      </c>
      <c r="D6" s="13">
        <v>7</v>
      </c>
      <c r="E6" s="50">
        <v>0.39231481481481478</v>
      </c>
      <c r="F6" s="198">
        <f t="shared" ref="F6:F68" si="0">(E6+7/24)*86400</f>
        <v>59096</v>
      </c>
      <c r="G6" s="51">
        <v>26.4</v>
      </c>
      <c r="H6" s="13">
        <v>68</v>
      </c>
      <c r="I6" s="5">
        <v>758</v>
      </c>
      <c r="J6" s="52">
        <v>0.12184120072172326</v>
      </c>
      <c r="K6" s="5">
        <v>294</v>
      </c>
      <c r="L6" s="4">
        <v>93790.06894669999</v>
      </c>
      <c r="M6" s="75">
        <v>265.37222222222221</v>
      </c>
      <c r="N6" s="215"/>
      <c r="O6" s="15">
        <v>302</v>
      </c>
      <c r="P6" s="5">
        <v>11</v>
      </c>
      <c r="Q6" s="68">
        <v>38100</v>
      </c>
      <c r="R6" s="69">
        <v>114</v>
      </c>
      <c r="S6" s="26">
        <v>38100</v>
      </c>
      <c r="T6" s="54">
        <v>0.39322916666666669</v>
      </c>
      <c r="U6" s="54">
        <v>0.39474537037037033</v>
      </c>
      <c r="V6" s="72">
        <f t="shared" ref="V6:V68" si="1">(T6+7/24)*86400</f>
        <v>59175</v>
      </c>
      <c r="W6" s="72">
        <f t="shared" ref="W6:W68" si="2">(U6+7/24)*86400</f>
        <v>59306</v>
      </c>
      <c r="X6" s="13">
        <v>1</v>
      </c>
      <c r="Y6" s="13" t="s">
        <v>51</v>
      </c>
      <c r="Z6" s="70">
        <v>536.10609999999997</v>
      </c>
      <c r="AA6" s="70">
        <v>2192.386</v>
      </c>
      <c r="AB6" s="70">
        <v>34.948912921439998</v>
      </c>
      <c r="AC6" s="77">
        <v>34.187049999999999</v>
      </c>
      <c r="AD6" s="215"/>
      <c r="AE6" s="15">
        <v>302</v>
      </c>
      <c r="AF6" s="81"/>
      <c r="AG6" s="81"/>
      <c r="AH6" s="81"/>
      <c r="AI6" s="81"/>
      <c r="AJ6" s="81"/>
      <c r="AK6" s="81"/>
      <c r="AL6" s="70"/>
      <c r="AM6" s="70"/>
      <c r="AN6" s="81"/>
      <c r="AO6" s="81"/>
      <c r="AP6" s="81"/>
      <c r="AQ6" s="81"/>
      <c r="AR6" s="85"/>
    </row>
    <row r="7" spans="1:64" s="21" customFormat="1" ht="15" customHeight="1" x14ac:dyDescent="0.25">
      <c r="A7" s="216"/>
      <c r="B7" s="189">
        <v>38100</v>
      </c>
      <c r="C7" s="13" t="s">
        <v>69</v>
      </c>
      <c r="D7" s="13">
        <v>7</v>
      </c>
      <c r="E7" s="50">
        <v>0.39395833333333335</v>
      </c>
      <c r="F7" s="198">
        <f t="shared" si="0"/>
        <v>59238</v>
      </c>
      <c r="G7" s="51">
        <v>26.4</v>
      </c>
      <c r="H7" s="13">
        <v>68</v>
      </c>
      <c r="I7" s="5">
        <v>758</v>
      </c>
      <c r="J7" s="52">
        <v>0.12184120072172326</v>
      </c>
      <c r="K7" s="5">
        <v>294</v>
      </c>
      <c r="L7" s="4">
        <v>93795.584752299997</v>
      </c>
      <c r="M7" s="75">
        <v>265.37222222222221</v>
      </c>
      <c r="N7" s="215"/>
      <c r="O7" s="15">
        <v>303</v>
      </c>
      <c r="P7" s="5">
        <v>12</v>
      </c>
      <c r="Q7" s="68">
        <v>38100</v>
      </c>
      <c r="R7" s="69">
        <v>114</v>
      </c>
      <c r="S7" s="26">
        <v>38100</v>
      </c>
      <c r="T7" s="54">
        <v>0.39484953703703707</v>
      </c>
      <c r="U7" s="54">
        <v>0.39652777777777781</v>
      </c>
      <c r="V7" s="72">
        <f t="shared" si="1"/>
        <v>59315.000000000007</v>
      </c>
      <c r="W7" s="72">
        <f t="shared" si="2"/>
        <v>59460.000000000007</v>
      </c>
      <c r="X7" s="13">
        <v>1</v>
      </c>
      <c r="Y7" s="13" t="s">
        <v>52</v>
      </c>
      <c r="Z7" s="70">
        <v>536.17809999999997</v>
      </c>
      <c r="AA7" s="70">
        <v>2236</v>
      </c>
      <c r="AB7" s="70">
        <v>48.974124160000002</v>
      </c>
      <c r="AC7" s="77">
        <v>34.103459999999998</v>
      </c>
      <c r="AD7" s="215"/>
      <c r="AE7" s="15">
        <v>303</v>
      </c>
      <c r="AF7" s="81"/>
      <c r="AG7" s="81"/>
      <c r="AH7" s="81"/>
      <c r="AI7" s="81"/>
      <c r="AJ7" s="81"/>
      <c r="AK7" s="81"/>
      <c r="AL7" s="70"/>
      <c r="AM7" s="70"/>
      <c r="AN7" s="81"/>
      <c r="AO7" s="81"/>
      <c r="AP7" s="81"/>
      <c r="AQ7" s="81"/>
      <c r="AR7" s="85"/>
    </row>
    <row r="8" spans="1:64" s="21" customFormat="1" ht="15" customHeight="1" x14ac:dyDescent="0.25">
      <c r="A8" s="216"/>
      <c r="B8" s="189">
        <v>38100</v>
      </c>
      <c r="C8" s="13" t="s">
        <v>69</v>
      </c>
      <c r="D8" s="13">
        <v>7</v>
      </c>
      <c r="E8" s="50">
        <v>0.39571759259259259</v>
      </c>
      <c r="F8" s="198">
        <f t="shared" si="0"/>
        <v>59390</v>
      </c>
      <c r="G8" s="51">
        <v>26.4</v>
      </c>
      <c r="H8" s="13">
        <v>68</v>
      </c>
      <c r="I8" s="5">
        <v>753</v>
      </c>
      <c r="J8" s="52">
        <v>0.12184120072172326</v>
      </c>
      <c r="K8" s="5">
        <v>294</v>
      </c>
      <c r="L8" s="4">
        <v>93785.932092499992</v>
      </c>
      <c r="M8" s="75">
        <v>265.37222222222221</v>
      </c>
      <c r="N8" s="215"/>
      <c r="O8" s="15">
        <v>304</v>
      </c>
      <c r="P8" s="5">
        <v>13</v>
      </c>
      <c r="Q8" s="68">
        <v>38100</v>
      </c>
      <c r="R8" s="69">
        <v>114</v>
      </c>
      <c r="S8" s="26">
        <v>38100</v>
      </c>
      <c r="T8" s="54">
        <v>0.39663194444444444</v>
      </c>
      <c r="U8" s="54">
        <v>0.39832175925925922</v>
      </c>
      <c r="V8" s="72">
        <f t="shared" si="1"/>
        <v>59469</v>
      </c>
      <c r="W8" s="72">
        <f t="shared" si="2"/>
        <v>59615</v>
      </c>
      <c r="X8" s="13">
        <v>1</v>
      </c>
      <c r="Y8" s="13" t="s">
        <v>53</v>
      </c>
      <c r="Z8" s="70">
        <v>535.06809999999996</v>
      </c>
      <c r="AA8" s="70">
        <v>2108.5169999999998</v>
      </c>
      <c r="AB8" s="70">
        <v>17.384155473926999</v>
      </c>
      <c r="AC8" s="77">
        <v>34.155070000000002</v>
      </c>
      <c r="AD8" s="215"/>
      <c r="AE8" s="15">
        <v>304</v>
      </c>
      <c r="AF8" s="81"/>
      <c r="AG8" s="81"/>
      <c r="AH8" s="81"/>
      <c r="AI8" s="81"/>
      <c r="AJ8" s="81"/>
      <c r="AK8" s="81"/>
      <c r="AL8" s="70"/>
      <c r="AM8" s="70"/>
      <c r="AN8" s="81"/>
      <c r="AO8" s="81"/>
      <c r="AP8" s="81"/>
      <c r="AQ8" s="81"/>
      <c r="AR8" s="85"/>
    </row>
    <row r="9" spans="1:64" s="21" customFormat="1" ht="15" customHeight="1" x14ac:dyDescent="0.25">
      <c r="A9" s="216"/>
      <c r="B9" s="189">
        <v>38100</v>
      </c>
      <c r="C9" s="13" t="s">
        <v>69</v>
      </c>
      <c r="D9" s="13">
        <v>7</v>
      </c>
      <c r="E9" s="50"/>
      <c r="F9" s="198"/>
      <c r="G9" s="51">
        <v>26.4</v>
      </c>
      <c r="H9" s="13">
        <v>68</v>
      </c>
      <c r="I9" s="5">
        <v>753</v>
      </c>
      <c r="J9" s="52">
        <v>0.12184120072172326</v>
      </c>
      <c r="K9" s="5">
        <v>294</v>
      </c>
      <c r="L9" s="4">
        <v>93798.342655100001</v>
      </c>
      <c r="M9" s="75">
        <v>265.37222222222221</v>
      </c>
      <c r="N9" s="215"/>
      <c r="O9" s="15">
        <v>305</v>
      </c>
      <c r="P9" s="5">
        <v>14</v>
      </c>
      <c r="Q9" s="68">
        <v>38100</v>
      </c>
      <c r="R9" s="69">
        <v>114</v>
      </c>
      <c r="S9" s="26">
        <v>38100</v>
      </c>
      <c r="T9" s="54">
        <v>0.39842592592592596</v>
      </c>
      <c r="U9" s="54">
        <v>0.40024305555555556</v>
      </c>
      <c r="V9" s="72">
        <f t="shared" si="1"/>
        <v>59624.000000000007</v>
      </c>
      <c r="W9" s="72">
        <f t="shared" si="2"/>
        <v>59781</v>
      </c>
      <c r="X9" s="13">
        <v>1</v>
      </c>
      <c r="Y9" s="13" t="s">
        <v>54</v>
      </c>
      <c r="Z9" s="70">
        <v>536.17719999999997</v>
      </c>
      <c r="AA9" s="70">
        <v>2090.4369999999999</v>
      </c>
      <c r="AB9" s="70">
        <v>27.330833234139998</v>
      </c>
      <c r="AC9" s="77">
        <v>34.430999999999997</v>
      </c>
      <c r="AD9" s="215"/>
      <c r="AE9" s="15">
        <v>305</v>
      </c>
      <c r="AF9" s="81"/>
      <c r="AG9" s="81"/>
      <c r="AH9" s="81"/>
      <c r="AI9" s="81"/>
      <c r="AJ9" s="81"/>
      <c r="AK9" s="81"/>
      <c r="AL9" s="70"/>
      <c r="AM9" s="70"/>
      <c r="AN9" s="81"/>
      <c r="AO9" s="81"/>
      <c r="AP9" s="81"/>
      <c r="AQ9" s="81"/>
      <c r="AR9" s="85"/>
    </row>
    <row r="10" spans="1:64" s="21" customFormat="1" ht="15" customHeight="1" x14ac:dyDescent="0.25">
      <c r="A10" s="216"/>
      <c r="B10" s="189">
        <v>38100</v>
      </c>
      <c r="C10" s="13" t="s">
        <v>69</v>
      </c>
      <c r="D10" s="13">
        <v>7</v>
      </c>
      <c r="E10" s="50">
        <v>0.39751157407407406</v>
      </c>
      <c r="F10" s="198">
        <f t="shared" si="0"/>
        <v>59545</v>
      </c>
      <c r="G10" s="51">
        <v>26.4</v>
      </c>
      <c r="H10" s="13">
        <v>68</v>
      </c>
      <c r="I10" s="5">
        <v>755</v>
      </c>
      <c r="J10" s="52">
        <v>0.12184120072172326</v>
      </c>
      <c r="K10" s="5">
        <v>294</v>
      </c>
      <c r="L10" s="4">
        <v>93795.584752299997</v>
      </c>
      <c r="M10" s="75">
        <v>265.37222222222221</v>
      </c>
      <c r="N10" s="215"/>
      <c r="O10" s="15">
        <v>306</v>
      </c>
      <c r="P10" s="5">
        <v>15</v>
      </c>
      <c r="Q10" s="68">
        <v>38100</v>
      </c>
      <c r="R10" s="69">
        <v>114</v>
      </c>
      <c r="S10" s="26">
        <v>38100</v>
      </c>
      <c r="T10" s="54">
        <v>0.40035879629629628</v>
      </c>
      <c r="U10" s="54">
        <v>0.40178240740740739</v>
      </c>
      <c r="V10" s="72">
        <f t="shared" si="1"/>
        <v>59791</v>
      </c>
      <c r="W10" s="72">
        <f t="shared" si="2"/>
        <v>59914</v>
      </c>
      <c r="X10" s="13">
        <v>1</v>
      </c>
      <c r="Y10" s="13" t="s">
        <v>55</v>
      </c>
      <c r="Z10" s="70">
        <v>537.85490000000004</v>
      </c>
      <c r="AA10" s="70">
        <v>2161.8470000000002</v>
      </c>
      <c r="AB10" s="70">
        <v>9.0843232208640003</v>
      </c>
      <c r="AC10" s="77">
        <v>33.45926</v>
      </c>
      <c r="AD10" s="215"/>
      <c r="AE10" s="15">
        <v>306</v>
      </c>
      <c r="AF10" s="81"/>
      <c r="AG10" s="81"/>
      <c r="AH10" s="81"/>
      <c r="AI10" s="81"/>
      <c r="AJ10" s="81"/>
      <c r="AK10" s="81"/>
      <c r="AL10" s="70"/>
      <c r="AM10" s="70"/>
      <c r="AN10" s="81"/>
      <c r="AO10" s="81"/>
      <c r="AP10" s="81"/>
      <c r="AQ10" s="81"/>
      <c r="AR10" s="85"/>
    </row>
    <row r="11" spans="1:64" s="21" customFormat="1" ht="15" customHeight="1" x14ac:dyDescent="0.25">
      <c r="A11" s="216"/>
      <c r="B11" s="189">
        <v>38100</v>
      </c>
      <c r="C11" s="13" t="s">
        <v>69</v>
      </c>
      <c r="D11" s="13">
        <v>7</v>
      </c>
      <c r="E11" s="50">
        <v>0.39942129629629625</v>
      </c>
      <c r="F11" s="198">
        <f t="shared" si="0"/>
        <v>59710</v>
      </c>
      <c r="G11" s="51">
        <v>26.4</v>
      </c>
      <c r="H11" s="13">
        <v>68</v>
      </c>
      <c r="I11" s="5">
        <v>751</v>
      </c>
      <c r="J11" s="52">
        <v>0.12184120072172326</v>
      </c>
      <c r="K11" s="5">
        <v>294</v>
      </c>
      <c r="L11" s="4">
        <v>93789.379470999993</v>
      </c>
      <c r="M11" s="75">
        <v>265.37222222222221</v>
      </c>
      <c r="N11" s="215"/>
      <c r="O11" s="15">
        <v>307</v>
      </c>
      <c r="P11" s="5">
        <v>16</v>
      </c>
      <c r="Q11" s="68">
        <v>38100</v>
      </c>
      <c r="R11" s="69">
        <v>114</v>
      </c>
      <c r="S11" s="26">
        <v>38100</v>
      </c>
      <c r="T11" s="54">
        <v>0.40188657407407408</v>
      </c>
      <c r="U11" s="54">
        <v>0.40430555555555553</v>
      </c>
      <c r="V11" s="72">
        <f t="shared" si="1"/>
        <v>59923</v>
      </c>
      <c r="W11" s="72">
        <f t="shared" si="2"/>
        <v>60132</v>
      </c>
      <c r="X11" s="13">
        <v>10</v>
      </c>
      <c r="Y11" s="13">
        <v>0</v>
      </c>
      <c r="Z11" s="70">
        <v>512.76189999999997</v>
      </c>
      <c r="AA11" s="70">
        <v>1151.56</v>
      </c>
      <c r="AB11" s="70">
        <v>126.54757698799999</v>
      </c>
      <c r="AC11" s="77">
        <v>1.330633</v>
      </c>
      <c r="AD11" s="215"/>
      <c r="AE11" s="15">
        <v>307</v>
      </c>
      <c r="AF11" s="81"/>
      <c r="AG11" s="81"/>
      <c r="AH11" s="81"/>
      <c r="AI11" s="81"/>
      <c r="AJ11" s="81"/>
      <c r="AK11" s="81"/>
      <c r="AL11" s="70"/>
      <c r="AM11" s="70"/>
      <c r="AN11" s="81"/>
      <c r="AO11" s="81"/>
      <c r="AP11" s="81"/>
      <c r="AQ11" s="81"/>
      <c r="AR11" s="85"/>
    </row>
    <row r="12" spans="1:64" s="21" customFormat="1" ht="15" customHeight="1" x14ac:dyDescent="0.25">
      <c r="A12" s="216"/>
      <c r="B12" s="189">
        <v>38100</v>
      </c>
      <c r="C12" s="13" t="s">
        <v>69</v>
      </c>
      <c r="D12" s="13">
        <v>7</v>
      </c>
      <c r="E12" s="50"/>
      <c r="F12" s="198"/>
      <c r="G12" s="51">
        <v>26.4</v>
      </c>
      <c r="H12" s="13">
        <v>68</v>
      </c>
      <c r="I12" s="5">
        <v>751</v>
      </c>
      <c r="J12" s="52">
        <v>0.12184120072172326</v>
      </c>
      <c r="K12" s="5">
        <v>294</v>
      </c>
      <c r="L12" s="4">
        <v>93790.06894669999</v>
      </c>
      <c r="M12" s="75">
        <v>265.37222222222221</v>
      </c>
      <c r="N12" s="215"/>
      <c r="O12" s="15">
        <v>308</v>
      </c>
      <c r="P12" s="5"/>
      <c r="Q12" s="68"/>
      <c r="R12" s="69"/>
      <c r="S12" s="26">
        <v>38100</v>
      </c>
      <c r="T12" s="54"/>
      <c r="U12" s="54"/>
      <c r="V12" s="72"/>
      <c r="W12" s="72"/>
      <c r="X12" s="13"/>
      <c r="Y12" s="13"/>
      <c r="Z12" s="70"/>
      <c r="AA12" s="70"/>
      <c r="AB12" s="70"/>
      <c r="AC12" s="77"/>
      <c r="AD12" s="215"/>
      <c r="AE12" s="15">
        <v>308</v>
      </c>
      <c r="AF12" s="81"/>
      <c r="AG12" s="81"/>
      <c r="AH12" s="81"/>
      <c r="AI12" s="81"/>
      <c r="AJ12" s="81"/>
      <c r="AK12" s="81"/>
      <c r="AL12" s="70"/>
      <c r="AM12" s="70"/>
      <c r="AN12" s="81"/>
      <c r="AO12" s="81"/>
      <c r="AP12" s="81"/>
      <c r="AQ12" s="81"/>
      <c r="AR12" s="85"/>
    </row>
    <row r="13" spans="1:64" s="21" customFormat="1" ht="15" customHeight="1" x14ac:dyDescent="0.25">
      <c r="A13" s="216">
        <v>302</v>
      </c>
      <c r="B13" s="189">
        <v>38100</v>
      </c>
      <c r="C13" s="13" t="s">
        <v>69</v>
      </c>
      <c r="D13" s="13">
        <v>30</v>
      </c>
      <c r="E13" s="50">
        <v>0.40682870370370372</v>
      </c>
      <c r="F13" s="198">
        <f t="shared" si="0"/>
        <v>60350.000000000007</v>
      </c>
      <c r="G13" s="51">
        <v>53</v>
      </c>
      <c r="H13" s="13">
        <v>84</v>
      </c>
      <c r="I13" s="5">
        <v>798</v>
      </c>
      <c r="J13" s="52">
        <v>0.30743798320683013</v>
      </c>
      <c r="K13" s="5">
        <v>294</v>
      </c>
      <c r="L13" s="4">
        <v>93807.305839199995</v>
      </c>
      <c r="M13" s="75">
        <v>265.37222222222221</v>
      </c>
      <c r="N13" s="215">
        <v>302</v>
      </c>
      <c r="O13" s="15">
        <v>309</v>
      </c>
      <c r="P13" s="5">
        <v>19</v>
      </c>
      <c r="Q13" s="68">
        <v>38100</v>
      </c>
      <c r="R13" s="69">
        <v>114</v>
      </c>
      <c r="S13" s="26">
        <v>38100</v>
      </c>
      <c r="T13" s="54">
        <v>0.40854166666666664</v>
      </c>
      <c r="U13" s="54">
        <v>0.41005787037037034</v>
      </c>
      <c r="V13" s="72">
        <f t="shared" si="1"/>
        <v>60498</v>
      </c>
      <c r="W13" s="72">
        <f t="shared" si="2"/>
        <v>60629</v>
      </c>
      <c r="X13" s="13">
        <v>1</v>
      </c>
      <c r="Y13" s="13" t="s">
        <v>50</v>
      </c>
      <c r="Z13" s="70">
        <v>544.97730000000001</v>
      </c>
      <c r="AA13" s="70">
        <v>2547.326</v>
      </c>
      <c r="AB13" s="70">
        <v>26.493565956040001</v>
      </c>
      <c r="AC13" s="77">
        <v>33.894710000000003</v>
      </c>
      <c r="AD13" s="215">
        <v>302</v>
      </c>
      <c r="AE13" s="15">
        <v>309</v>
      </c>
      <c r="AF13" s="81"/>
      <c r="AG13" s="81"/>
      <c r="AH13" s="81"/>
      <c r="AI13" s="81"/>
      <c r="AJ13" s="81"/>
      <c r="AK13" s="81"/>
      <c r="AL13" s="70"/>
      <c r="AM13" s="70"/>
      <c r="AN13" s="81"/>
      <c r="AO13" s="81"/>
      <c r="AP13" s="81"/>
      <c r="AQ13" s="81"/>
      <c r="AR13" s="85"/>
    </row>
    <row r="14" spans="1:64" s="21" customFormat="1" ht="15" customHeight="1" x14ac:dyDescent="0.25">
      <c r="A14" s="216"/>
      <c r="B14" s="189">
        <v>38100</v>
      </c>
      <c r="C14" s="13" t="s">
        <v>69</v>
      </c>
      <c r="D14" s="13">
        <v>30</v>
      </c>
      <c r="E14" s="50"/>
      <c r="F14" s="198"/>
      <c r="G14" s="51">
        <v>53</v>
      </c>
      <c r="H14" s="13">
        <v>84</v>
      </c>
      <c r="I14" s="5">
        <v>798</v>
      </c>
      <c r="J14" s="52">
        <v>0.30743798320683013</v>
      </c>
      <c r="K14" s="5">
        <v>294</v>
      </c>
      <c r="L14" s="4">
        <v>93807.995314899992</v>
      </c>
      <c r="M14" s="75">
        <v>265.37222222222221</v>
      </c>
      <c r="N14" s="215"/>
      <c r="O14" s="15">
        <v>310</v>
      </c>
      <c r="P14" s="5">
        <v>20</v>
      </c>
      <c r="Q14" s="68">
        <v>38100</v>
      </c>
      <c r="R14" s="69">
        <v>114</v>
      </c>
      <c r="S14" s="26">
        <v>38100</v>
      </c>
      <c r="T14" s="54">
        <v>0.41016203703703707</v>
      </c>
      <c r="U14" s="54">
        <v>0.41136574074074073</v>
      </c>
      <c r="V14" s="72">
        <f t="shared" si="1"/>
        <v>60638.000000000007</v>
      </c>
      <c r="W14" s="72">
        <f t="shared" si="2"/>
        <v>60742.000000000007</v>
      </c>
      <c r="X14" s="13">
        <v>1</v>
      </c>
      <c r="Y14" s="13" t="s">
        <v>51</v>
      </c>
      <c r="Z14" s="70">
        <v>542.98099999999999</v>
      </c>
      <c r="AA14" s="70">
        <v>2988.3519999999999</v>
      </c>
      <c r="AB14" s="70">
        <v>32.507143638400002</v>
      </c>
      <c r="AC14" s="77">
        <v>34.54654</v>
      </c>
      <c r="AD14" s="215"/>
      <c r="AE14" s="15">
        <v>310</v>
      </c>
      <c r="AF14" s="81"/>
      <c r="AG14" s="81"/>
      <c r="AH14" s="81"/>
      <c r="AI14" s="81"/>
      <c r="AJ14" s="81"/>
      <c r="AK14" s="81"/>
      <c r="AL14" s="70"/>
      <c r="AM14" s="70"/>
      <c r="AN14" s="81"/>
      <c r="AO14" s="81"/>
      <c r="AP14" s="81"/>
      <c r="AQ14" s="81"/>
      <c r="AR14" s="85"/>
    </row>
    <row r="15" spans="1:64" s="21" customFormat="1" ht="15" customHeight="1" x14ac:dyDescent="0.25">
      <c r="A15" s="216"/>
      <c r="B15" s="189">
        <v>38100</v>
      </c>
      <c r="C15" s="13" t="s">
        <v>69</v>
      </c>
      <c r="D15" s="13">
        <v>30</v>
      </c>
      <c r="E15" s="50">
        <v>0.41932870370370368</v>
      </c>
      <c r="F15" s="198">
        <f t="shared" si="0"/>
        <v>61430.000000000007</v>
      </c>
      <c r="G15" s="51">
        <v>53</v>
      </c>
      <c r="H15" s="13">
        <v>83</v>
      </c>
      <c r="I15" s="5">
        <v>793</v>
      </c>
      <c r="J15" s="52">
        <v>0.30743798320683013</v>
      </c>
      <c r="K15" s="5">
        <v>294</v>
      </c>
      <c r="L15" s="4">
        <v>93804.547936399991</v>
      </c>
      <c r="M15" s="75">
        <v>265.37222222222221</v>
      </c>
      <c r="N15" s="215"/>
      <c r="O15" s="15">
        <v>312</v>
      </c>
      <c r="P15" s="5">
        <v>22</v>
      </c>
      <c r="Q15" s="68">
        <v>38100</v>
      </c>
      <c r="R15" s="69">
        <v>114</v>
      </c>
      <c r="S15" s="26">
        <v>38100</v>
      </c>
      <c r="T15" s="54">
        <v>0.41900462962962964</v>
      </c>
      <c r="U15" s="54">
        <v>0.4210416666666667</v>
      </c>
      <c r="V15" s="72">
        <f t="shared" si="1"/>
        <v>61402</v>
      </c>
      <c r="W15" s="72">
        <f t="shared" si="2"/>
        <v>61578.000000000007</v>
      </c>
      <c r="X15" s="13">
        <v>1</v>
      </c>
      <c r="Y15" s="13" t="s">
        <v>50</v>
      </c>
      <c r="Z15" s="70">
        <v>567.88699999999994</v>
      </c>
      <c r="AA15" s="70">
        <v>2038.537</v>
      </c>
      <c r="AB15" s="70">
        <v>142.18104510956999</v>
      </c>
      <c r="AC15" s="77">
        <v>37.77928</v>
      </c>
      <c r="AD15" s="215"/>
      <c r="AE15" s="15">
        <v>312</v>
      </c>
      <c r="AF15" s="81"/>
      <c r="AG15" s="81"/>
      <c r="AH15" s="81"/>
      <c r="AI15" s="81"/>
      <c r="AJ15" s="81"/>
      <c r="AK15" s="81"/>
      <c r="AL15" s="70"/>
      <c r="AM15" s="70"/>
      <c r="AN15" s="81"/>
      <c r="AO15" s="81"/>
      <c r="AP15" s="81"/>
      <c r="AQ15" s="81"/>
      <c r="AR15" s="85"/>
    </row>
    <row r="16" spans="1:64" s="21" customFormat="1" ht="15" customHeight="1" x14ac:dyDescent="0.25">
      <c r="A16" s="216"/>
      <c r="B16" s="189">
        <v>38100</v>
      </c>
      <c r="C16" s="13" t="s">
        <v>69</v>
      </c>
      <c r="D16" s="13">
        <v>30</v>
      </c>
      <c r="E16" s="50">
        <v>0.42106481481481484</v>
      </c>
      <c r="F16" s="198">
        <f t="shared" si="0"/>
        <v>61580.000000000007</v>
      </c>
      <c r="G16" s="51">
        <v>53</v>
      </c>
      <c r="H16" s="13">
        <v>83</v>
      </c>
      <c r="I16" s="5">
        <v>795</v>
      </c>
      <c r="J16" s="52">
        <v>0.30743798320683013</v>
      </c>
      <c r="K16" s="5">
        <v>294</v>
      </c>
      <c r="L16" s="4">
        <v>93827.990110199986</v>
      </c>
      <c r="M16" s="75">
        <v>265.37222222222221</v>
      </c>
      <c r="N16" s="215"/>
      <c r="O16" s="15">
        <v>313</v>
      </c>
      <c r="P16" s="5">
        <v>23</v>
      </c>
      <c r="Q16" s="68">
        <v>38100</v>
      </c>
      <c r="R16" s="69">
        <v>114</v>
      </c>
      <c r="S16" s="26">
        <v>38100</v>
      </c>
      <c r="T16" s="54">
        <v>0.42114583333333333</v>
      </c>
      <c r="U16" s="54">
        <v>0.42283564814814811</v>
      </c>
      <c r="V16" s="72">
        <f t="shared" si="1"/>
        <v>61587.000000000007</v>
      </c>
      <c r="W16" s="72">
        <f t="shared" si="2"/>
        <v>61733</v>
      </c>
      <c r="X16" s="13">
        <v>1</v>
      </c>
      <c r="Y16" s="13" t="s">
        <v>51</v>
      </c>
      <c r="Z16" s="70">
        <v>571.61220000000003</v>
      </c>
      <c r="AA16" s="70">
        <v>2406.721</v>
      </c>
      <c r="AB16" s="70">
        <v>26.054824605059999</v>
      </c>
      <c r="AC16" s="77">
        <v>37.826630000000002</v>
      </c>
      <c r="AD16" s="215"/>
      <c r="AE16" s="15">
        <v>313</v>
      </c>
      <c r="AF16" s="81"/>
      <c r="AG16" s="81"/>
      <c r="AH16" s="81"/>
      <c r="AI16" s="81"/>
      <c r="AJ16" s="81"/>
      <c r="AK16" s="81"/>
      <c r="AL16" s="70"/>
      <c r="AM16" s="70"/>
      <c r="AN16" s="81"/>
      <c r="AO16" s="81"/>
      <c r="AP16" s="81"/>
      <c r="AQ16" s="81"/>
      <c r="AR16" s="85"/>
    </row>
    <row r="17" spans="1:44" s="21" customFormat="1" ht="15" customHeight="1" x14ac:dyDescent="0.25">
      <c r="A17" s="216"/>
      <c r="B17" s="189">
        <v>38100</v>
      </c>
      <c r="C17" s="13" t="s">
        <v>69</v>
      </c>
      <c r="D17" s="13">
        <v>30</v>
      </c>
      <c r="E17" s="50"/>
      <c r="F17" s="198"/>
      <c r="G17" s="51">
        <v>53</v>
      </c>
      <c r="H17" s="13">
        <v>83</v>
      </c>
      <c r="I17" s="5">
        <v>795</v>
      </c>
      <c r="J17" s="52">
        <v>0.30743798320683013</v>
      </c>
      <c r="K17" s="5">
        <v>294</v>
      </c>
      <c r="L17" s="4">
        <v>93780.416286899985</v>
      </c>
      <c r="M17" s="75">
        <v>265.37222222222221</v>
      </c>
      <c r="N17" s="215"/>
      <c r="O17" s="15">
        <v>314</v>
      </c>
      <c r="P17" s="5">
        <v>24</v>
      </c>
      <c r="Q17" s="68">
        <v>38100</v>
      </c>
      <c r="R17" s="69">
        <v>114</v>
      </c>
      <c r="S17" s="26">
        <v>38100</v>
      </c>
      <c r="T17" s="54">
        <v>0.42295138888888889</v>
      </c>
      <c r="U17" s="54">
        <v>0.42444444444444446</v>
      </c>
      <c r="V17" s="72">
        <f t="shared" si="1"/>
        <v>61743</v>
      </c>
      <c r="W17" s="72">
        <f t="shared" si="2"/>
        <v>61872</v>
      </c>
      <c r="X17" s="13">
        <v>1</v>
      </c>
      <c r="Y17" s="13" t="s">
        <v>52</v>
      </c>
      <c r="Z17" s="70">
        <v>572.29999999999995</v>
      </c>
      <c r="AA17" s="70">
        <v>2277.7849999999999</v>
      </c>
      <c r="AB17" s="70">
        <v>14.567079688154999</v>
      </c>
      <c r="AC17" s="77">
        <v>37.785380000000004</v>
      </c>
      <c r="AD17" s="215"/>
      <c r="AE17" s="15">
        <v>314</v>
      </c>
      <c r="AF17" s="81"/>
      <c r="AG17" s="81"/>
      <c r="AH17" s="81"/>
      <c r="AI17" s="81"/>
      <c r="AJ17" s="81"/>
      <c r="AK17" s="81"/>
      <c r="AL17" s="70"/>
      <c r="AM17" s="70"/>
      <c r="AN17" s="81"/>
      <c r="AO17" s="81"/>
      <c r="AP17" s="81"/>
      <c r="AQ17" s="81"/>
      <c r="AR17" s="85"/>
    </row>
    <row r="18" spans="1:44" s="21" customFormat="1" ht="15" customHeight="1" x14ac:dyDescent="0.25">
      <c r="A18" s="216"/>
      <c r="B18" s="189">
        <v>38100</v>
      </c>
      <c r="C18" s="13" t="s">
        <v>69</v>
      </c>
      <c r="D18" s="13">
        <v>30</v>
      </c>
      <c r="E18" s="50">
        <v>0.42283564814814811</v>
      </c>
      <c r="F18" s="198">
        <f t="shared" si="0"/>
        <v>61733</v>
      </c>
      <c r="G18" s="51">
        <v>53.5</v>
      </c>
      <c r="H18" s="13">
        <v>83</v>
      </c>
      <c r="I18" s="5">
        <v>788</v>
      </c>
      <c r="J18" s="52">
        <v>0.30743798320683013</v>
      </c>
      <c r="K18" s="5">
        <v>294</v>
      </c>
      <c r="L18" s="4">
        <v>93798.342655100001</v>
      </c>
      <c r="M18" s="75">
        <v>265.37222222222221</v>
      </c>
      <c r="N18" s="215"/>
      <c r="O18" s="15">
        <v>315</v>
      </c>
      <c r="P18" s="5">
        <v>25</v>
      </c>
      <c r="Q18" s="68">
        <v>38100</v>
      </c>
      <c r="R18" s="69">
        <v>114</v>
      </c>
      <c r="S18" s="26">
        <v>38100</v>
      </c>
      <c r="T18" s="54">
        <v>0.42457175925925927</v>
      </c>
      <c r="U18" s="54">
        <v>0.42594907407407406</v>
      </c>
      <c r="V18" s="72">
        <f t="shared" si="1"/>
        <v>61883.000000000007</v>
      </c>
      <c r="W18" s="72">
        <f t="shared" si="2"/>
        <v>62002</v>
      </c>
      <c r="X18" s="13">
        <v>1</v>
      </c>
      <c r="Y18" s="13" t="s">
        <v>53</v>
      </c>
      <c r="Z18" s="70">
        <v>569.25840000000005</v>
      </c>
      <c r="AA18" s="70">
        <v>1819.6079999999999</v>
      </c>
      <c r="AB18" s="70">
        <v>18.400531154879999</v>
      </c>
      <c r="AC18" s="77">
        <v>37.664439999999999</v>
      </c>
      <c r="AD18" s="215"/>
      <c r="AE18" s="15">
        <v>315</v>
      </c>
      <c r="AF18" s="81"/>
      <c r="AG18" s="81"/>
      <c r="AH18" s="81"/>
      <c r="AI18" s="81"/>
      <c r="AJ18" s="81"/>
      <c r="AK18" s="81"/>
      <c r="AL18" s="70"/>
      <c r="AM18" s="70"/>
      <c r="AN18" s="81"/>
      <c r="AO18" s="81"/>
      <c r="AP18" s="81"/>
      <c r="AQ18" s="81"/>
      <c r="AR18" s="85"/>
    </row>
    <row r="19" spans="1:44" s="21" customFormat="1" ht="15" customHeight="1" x14ac:dyDescent="0.25">
      <c r="A19" s="216"/>
      <c r="B19" s="189">
        <v>38100</v>
      </c>
      <c r="C19" s="13" t="s">
        <v>69</v>
      </c>
      <c r="D19" s="13">
        <v>30</v>
      </c>
      <c r="E19" s="50">
        <v>0.42442129629629632</v>
      </c>
      <c r="F19" s="198">
        <f t="shared" si="0"/>
        <v>61870.000000000007</v>
      </c>
      <c r="G19" s="51">
        <v>55</v>
      </c>
      <c r="H19" s="13">
        <v>83</v>
      </c>
      <c r="I19" s="5">
        <v>787</v>
      </c>
      <c r="J19" s="52">
        <v>0.30743798320683013</v>
      </c>
      <c r="K19" s="5">
        <v>294</v>
      </c>
      <c r="L19" s="4">
        <v>93807.305839199995</v>
      </c>
      <c r="M19" s="75">
        <v>265.37222222222221</v>
      </c>
      <c r="N19" s="215"/>
      <c r="O19" s="15">
        <v>316</v>
      </c>
      <c r="P19" s="5">
        <v>26</v>
      </c>
      <c r="Q19" s="68">
        <v>38100</v>
      </c>
      <c r="R19" s="69">
        <v>114</v>
      </c>
      <c r="S19" s="26">
        <v>38100</v>
      </c>
      <c r="T19" s="54">
        <v>0.42606481481481479</v>
      </c>
      <c r="U19" s="54">
        <v>0.42848379629629635</v>
      </c>
      <c r="V19" s="72">
        <f t="shared" si="1"/>
        <v>62012</v>
      </c>
      <c r="W19" s="72">
        <f t="shared" si="2"/>
        <v>62221.000000000007</v>
      </c>
      <c r="X19" s="13">
        <v>1</v>
      </c>
      <c r="Y19" s="13" t="s">
        <v>54</v>
      </c>
      <c r="Z19" s="70">
        <v>569.91909999999996</v>
      </c>
      <c r="AA19" s="70">
        <v>1764.876</v>
      </c>
      <c r="AB19" s="70">
        <v>13.317867248063999</v>
      </c>
      <c r="AC19" s="77">
        <v>37.528350000000003</v>
      </c>
      <c r="AD19" s="215"/>
      <c r="AE19" s="15">
        <v>316</v>
      </c>
      <c r="AF19" s="81"/>
      <c r="AG19" s="81"/>
      <c r="AH19" s="81"/>
      <c r="AI19" s="81"/>
      <c r="AJ19" s="81"/>
      <c r="AK19" s="81"/>
      <c r="AL19" s="70"/>
      <c r="AM19" s="70"/>
      <c r="AN19" s="81"/>
      <c r="AO19" s="81"/>
      <c r="AP19" s="81"/>
      <c r="AQ19" s="81"/>
      <c r="AR19" s="85"/>
    </row>
    <row r="20" spans="1:44" s="21" customFormat="1" ht="15" customHeight="1" x14ac:dyDescent="0.25">
      <c r="A20" s="216"/>
      <c r="B20" s="189">
        <v>38100</v>
      </c>
      <c r="C20" s="13" t="s">
        <v>69</v>
      </c>
      <c r="D20" s="13">
        <v>30</v>
      </c>
      <c r="E20" s="50"/>
      <c r="F20" s="198"/>
      <c r="G20" s="51">
        <v>55</v>
      </c>
      <c r="H20" s="13">
        <v>83</v>
      </c>
      <c r="I20" s="5">
        <v>787</v>
      </c>
      <c r="J20" s="52">
        <v>0.30743798320683013</v>
      </c>
      <c r="K20" s="5">
        <v>294</v>
      </c>
      <c r="L20" s="4">
        <v>93793.516325199991</v>
      </c>
      <c r="M20" s="75">
        <v>265.37222222222221</v>
      </c>
      <c r="N20" s="215"/>
      <c r="O20" s="15">
        <v>317</v>
      </c>
      <c r="P20" s="5">
        <v>27</v>
      </c>
      <c r="Q20" s="68">
        <v>38100</v>
      </c>
      <c r="R20" s="69">
        <v>114</v>
      </c>
      <c r="S20" s="26">
        <v>38100</v>
      </c>
      <c r="T20" s="54">
        <v>0.42858796296296298</v>
      </c>
      <c r="U20" s="54">
        <v>0.43005787037037035</v>
      </c>
      <c r="V20" s="72">
        <f t="shared" si="1"/>
        <v>62230.000000000007</v>
      </c>
      <c r="W20" s="72">
        <f t="shared" si="2"/>
        <v>62357.000000000007</v>
      </c>
      <c r="X20" s="13">
        <v>1</v>
      </c>
      <c r="Y20" s="13" t="s">
        <v>55</v>
      </c>
      <c r="Z20" s="70">
        <v>573</v>
      </c>
      <c r="AA20" s="70">
        <v>2003.492</v>
      </c>
      <c r="AB20" s="70">
        <v>15.208700107232</v>
      </c>
      <c r="AC20" s="77">
        <v>38.003160000000001</v>
      </c>
      <c r="AD20" s="215"/>
      <c r="AE20" s="15">
        <v>317</v>
      </c>
      <c r="AF20" s="81"/>
      <c r="AG20" s="81"/>
      <c r="AH20" s="81"/>
      <c r="AI20" s="81"/>
      <c r="AJ20" s="81"/>
      <c r="AK20" s="81"/>
      <c r="AL20" s="70"/>
      <c r="AM20" s="70"/>
      <c r="AN20" s="81"/>
      <c r="AO20" s="81"/>
      <c r="AP20" s="81"/>
      <c r="AQ20" s="81"/>
      <c r="AR20" s="85"/>
    </row>
    <row r="21" spans="1:44" s="21" customFormat="1" ht="15" customHeight="1" x14ac:dyDescent="0.25">
      <c r="A21" s="216"/>
      <c r="B21" s="189">
        <v>38100</v>
      </c>
      <c r="C21" s="13" t="s">
        <v>69</v>
      </c>
      <c r="D21" s="13">
        <v>30</v>
      </c>
      <c r="E21" s="50">
        <v>0.42604166666666665</v>
      </c>
      <c r="F21" s="198">
        <f t="shared" si="0"/>
        <v>62010.000000000007</v>
      </c>
      <c r="G21" s="51">
        <v>54.8</v>
      </c>
      <c r="H21" s="13">
        <v>83</v>
      </c>
      <c r="I21" s="5">
        <v>786</v>
      </c>
      <c r="J21" s="52">
        <v>0.30743798320683013</v>
      </c>
      <c r="K21" s="5">
        <v>294</v>
      </c>
      <c r="L21" s="4">
        <v>93789.379470999993</v>
      </c>
      <c r="M21" s="75">
        <v>265.37222222222221</v>
      </c>
      <c r="N21" s="215"/>
      <c r="O21" s="15">
        <v>318</v>
      </c>
      <c r="P21" s="5">
        <v>28</v>
      </c>
      <c r="Q21" s="68">
        <v>38100</v>
      </c>
      <c r="R21" s="69">
        <v>114</v>
      </c>
      <c r="S21" s="26">
        <v>38100</v>
      </c>
      <c r="T21" s="54">
        <v>0.4301388888888889</v>
      </c>
      <c r="U21" s="54">
        <v>0.4321875</v>
      </c>
      <c r="V21" s="72">
        <f t="shared" si="1"/>
        <v>62364</v>
      </c>
      <c r="W21" s="72">
        <f t="shared" si="2"/>
        <v>62541</v>
      </c>
      <c r="X21" s="13">
        <v>10</v>
      </c>
      <c r="Y21" s="13">
        <v>0</v>
      </c>
      <c r="Z21" s="70">
        <v>514.87080000000003</v>
      </c>
      <c r="AA21" s="70">
        <v>2022.36</v>
      </c>
      <c r="AB21" s="70">
        <v>115.44395332079999</v>
      </c>
      <c r="AC21" s="77">
        <v>1.220377</v>
      </c>
      <c r="AD21" s="215"/>
      <c r="AE21" s="15">
        <v>318</v>
      </c>
      <c r="AF21" s="81"/>
      <c r="AG21" s="81"/>
      <c r="AH21" s="81"/>
      <c r="AI21" s="81"/>
      <c r="AJ21" s="81"/>
      <c r="AK21" s="81"/>
      <c r="AL21" s="70"/>
      <c r="AM21" s="70"/>
      <c r="AN21" s="81"/>
      <c r="AO21" s="81"/>
      <c r="AP21" s="81"/>
      <c r="AQ21" s="81"/>
      <c r="AR21" s="85"/>
    </row>
    <row r="22" spans="1:44" s="21" customFormat="1" ht="15" customHeight="1" x14ac:dyDescent="0.25">
      <c r="A22" s="216"/>
      <c r="B22" s="189">
        <v>38100</v>
      </c>
      <c r="C22" s="13" t="s">
        <v>69</v>
      </c>
      <c r="D22" s="13">
        <v>30</v>
      </c>
      <c r="E22" s="50"/>
      <c r="F22" s="198"/>
      <c r="G22" s="51">
        <v>54.8</v>
      </c>
      <c r="H22" s="13">
        <v>83</v>
      </c>
      <c r="I22" s="5">
        <v>786</v>
      </c>
      <c r="J22" s="52">
        <v>0.30743798320683013</v>
      </c>
      <c r="K22" s="5">
        <v>294</v>
      </c>
      <c r="L22" s="4">
        <v>93803.858460699994</v>
      </c>
      <c r="M22" s="75">
        <v>265.37222222222221</v>
      </c>
      <c r="N22" s="215"/>
      <c r="O22" s="15">
        <v>319</v>
      </c>
      <c r="P22" s="5">
        <v>29</v>
      </c>
      <c r="Q22" s="68">
        <v>38100</v>
      </c>
      <c r="R22" s="69">
        <v>114</v>
      </c>
      <c r="S22" s="26">
        <v>38100</v>
      </c>
      <c r="T22" s="54">
        <v>0.43224537037037036</v>
      </c>
      <c r="U22" s="54">
        <v>0.43407407407407406</v>
      </c>
      <c r="V22" s="72">
        <f t="shared" si="1"/>
        <v>62546.000000000007</v>
      </c>
      <c r="W22" s="72">
        <f t="shared" si="2"/>
        <v>62704.000000000007</v>
      </c>
      <c r="X22" s="13">
        <v>30</v>
      </c>
      <c r="Y22" s="13">
        <v>0</v>
      </c>
      <c r="Z22" s="70">
        <v>628.09439999999995</v>
      </c>
      <c r="AA22" s="70">
        <v>657.74210000000005</v>
      </c>
      <c r="AB22" s="70">
        <v>67.854714036510003</v>
      </c>
      <c r="AC22" s="77">
        <v>0.74595679999999998</v>
      </c>
      <c r="AD22" s="215"/>
      <c r="AE22" s="15">
        <v>319</v>
      </c>
      <c r="AF22" s="81"/>
      <c r="AG22" s="81"/>
      <c r="AH22" s="81"/>
      <c r="AI22" s="81"/>
      <c r="AJ22" s="81"/>
      <c r="AK22" s="81"/>
      <c r="AL22" s="70"/>
      <c r="AM22" s="70"/>
      <c r="AN22" s="81"/>
      <c r="AO22" s="81"/>
      <c r="AP22" s="81"/>
      <c r="AQ22" s="81"/>
      <c r="AR22" s="85"/>
    </row>
    <row r="23" spans="1:44" s="21" customFormat="1" ht="15" customHeight="1" x14ac:dyDescent="0.25">
      <c r="A23" s="216">
        <v>303</v>
      </c>
      <c r="B23" s="189">
        <v>38100</v>
      </c>
      <c r="C23" s="13" t="s">
        <v>69</v>
      </c>
      <c r="D23" s="13">
        <v>40</v>
      </c>
      <c r="E23" s="50">
        <v>0.44557870370370373</v>
      </c>
      <c r="F23" s="198">
        <f t="shared" si="0"/>
        <v>63698</v>
      </c>
      <c r="G23" s="51">
        <v>60</v>
      </c>
      <c r="H23" s="13">
        <v>87</v>
      </c>
      <c r="I23" s="5">
        <v>824</v>
      </c>
      <c r="J23" s="52">
        <v>0.35657766085054476</v>
      </c>
      <c r="K23" s="5">
        <v>295</v>
      </c>
      <c r="L23" s="4">
        <v>93783.8636654</v>
      </c>
      <c r="M23" s="75">
        <v>265.37222222222221</v>
      </c>
      <c r="N23" s="215">
        <v>303</v>
      </c>
      <c r="O23" s="15">
        <v>321</v>
      </c>
      <c r="P23" s="5">
        <v>31</v>
      </c>
      <c r="Q23" s="68">
        <v>38100</v>
      </c>
      <c r="R23" s="69">
        <v>114</v>
      </c>
      <c r="S23" s="26">
        <v>38100</v>
      </c>
      <c r="T23" s="54">
        <v>0.44496527777777778</v>
      </c>
      <c r="U23" s="54">
        <v>0.44730324074074074</v>
      </c>
      <c r="V23" s="72">
        <f t="shared" si="1"/>
        <v>63645</v>
      </c>
      <c r="W23" s="72">
        <f t="shared" si="2"/>
        <v>63847</v>
      </c>
      <c r="X23" s="13">
        <v>1</v>
      </c>
      <c r="Y23" s="13" t="s">
        <v>50</v>
      </c>
      <c r="Z23" s="70">
        <v>578.94579999999996</v>
      </c>
      <c r="AA23" s="70">
        <v>2112.69</v>
      </c>
      <c r="AB23" s="70">
        <v>75.307701252900003</v>
      </c>
      <c r="AC23" s="77">
        <v>38.301189999999998</v>
      </c>
      <c r="AD23" s="215">
        <v>303</v>
      </c>
      <c r="AE23" s="15">
        <v>321</v>
      </c>
      <c r="AF23" s="81"/>
      <c r="AG23" s="81"/>
      <c r="AH23" s="81"/>
      <c r="AI23" s="81"/>
      <c r="AJ23" s="81"/>
      <c r="AK23" s="81"/>
      <c r="AL23" s="70"/>
      <c r="AM23" s="70"/>
      <c r="AN23" s="81"/>
      <c r="AO23" s="81"/>
      <c r="AP23" s="81"/>
      <c r="AQ23" s="81"/>
      <c r="AR23" s="85"/>
    </row>
    <row r="24" spans="1:44" s="21" customFormat="1" ht="15" customHeight="1" x14ac:dyDescent="0.25">
      <c r="A24" s="216"/>
      <c r="B24" s="189">
        <v>38100</v>
      </c>
      <c r="C24" s="13" t="s">
        <v>69</v>
      </c>
      <c r="D24" s="13">
        <v>40</v>
      </c>
      <c r="E24" s="50">
        <v>0.4472800925925926</v>
      </c>
      <c r="F24" s="198">
        <f t="shared" si="0"/>
        <v>63845.000000000007</v>
      </c>
      <c r="G24" s="51">
        <v>59</v>
      </c>
      <c r="H24" s="13">
        <v>87</v>
      </c>
      <c r="I24" s="5">
        <v>819</v>
      </c>
      <c r="J24" s="52">
        <v>0.35657766085054476</v>
      </c>
      <c r="K24" s="5">
        <v>295</v>
      </c>
      <c r="L24" s="4">
        <v>93807.995314899992</v>
      </c>
      <c r="M24" s="75">
        <v>265.37222222222221</v>
      </c>
      <c r="N24" s="215"/>
      <c r="O24" s="15">
        <v>322</v>
      </c>
      <c r="P24" s="5">
        <v>32</v>
      </c>
      <c r="Q24" s="68">
        <v>38100</v>
      </c>
      <c r="R24" s="69">
        <v>114</v>
      </c>
      <c r="S24" s="26">
        <v>38100</v>
      </c>
      <c r="T24" s="54">
        <v>0.44741898148148151</v>
      </c>
      <c r="U24" s="54">
        <v>0.44885416666666672</v>
      </c>
      <c r="V24" s="72">
        <f t="shared" si="1"/>
        <v>63857.000000000007</v>
      </c>
      <c r="W24" s="72">
        <f t="shared" si="2"/>
        <v>63981.000000000007</v>
      </c>
      <c r="X24" s="13">
        <v>1</v>
      </c>
      <c r="Y24" s="13" t="s">
        <v>51</v>
      </c>
      <c r="Z24" s="70">
        <v>580.80799999999999</v>
      </c>
      <c r="AA24" s="70">
        <v>2444.248</v>
      </c>
      <c r="AB24" s="70">
        <v>26.11485892408</v>
      </c>
      <c r="AC24" s="77">
        <v>38.041370000000001</v>
      </c>
      <c r="AD24" s="215"/>
      <c r="AE24" s="15">
        <v>322</v>
      </c>
      <c r="AF24" s="81"/>
      <c r="AG24" s="81"/>
      <c r="AH24" s="81"/>
      <c r="AI24" s="81"/>
      <c r="AJ24" s="81"/>
      <c r="AK24" s="81"/>
      <c r="AL24" s="70"/>
      <c r="AM24" s="70"/>
      <c r="AN24" s="81"/>
      <c r="AO24" s="81"/>
      <c r="AP24" s="81"/>
      <c r="AQ24" s="81"/>
      <c r="AR24" s="85"/>
    </row>
    <row r="25" spans="1:44" s="21" customFormat="1" ht="15" customHeight="1" x14ac:dyDescent="0.25">
      <c r="A25" s="216"/>
      <c r="B25" s="189">
        <v>38100</v>
      </c>
      <c r="C25" s="13" t="s">
        <v>69</v>
      </c>
      <c r="D25" s="13">
        <v>40</v>
      </c>
      <c r="E25" s="50"/>
      <c r="F25" s="198"/>
      <c r="G25" s="51">
        <v>59</v>
      </c>
      <c r="H25" s="13">
        <v>87</v>
      </c>
      <c r="I25" s="5">
        <v>819</v>
      </c>
      <c r="J25" s="52">
        <v>0.35657766085054476</v>
      </c>
      <c r="K25" s="5">
        <v>295</v>
      </c>
      <c r="L25" s="4">
        <v>93776.279432700001</v>
      </c>
      <c r="M25" s="75">
        <v>265.37222222222221</v>
      </c>
      <c r="N25" s="215"/>
      <c r="O25" s="15">
        <v>323</v>
      </c>
      <c r="P25" s="5">
        <v>33</v>
      </c>
      <c r="Q25" s="68">
        <v>38100</v>
      </c>
      <c r="R25" s="69">
        <v>114</v>
      </c>
      <c r="S25" s="26">
        <v>38100</v>
      </c>
      <c r="T25" s="54">
        <v>0.44895833333333335</v>
      </c>
      <c r="U25" s="54">
        <v>0.45034722222222223</v>
      </c>
      <c r="V25" s="72">
        <f t="shared" si="1"/>
        <v>63990.000000000007</v>
      </c>
      <c r="W25" s="72">
        <f t="shared" si="2"/>
        <v>64110.000000000007</v>
      </c>
      <c r="X25" s="13">
        <v>1</v>
      </c>
      <c r="Y25" s="13" t="s">
        <v>52</v>
      </c>
      <c r="Z25" s="70">
        <v>581.45450000000005</v>
      </c>
      <c r="AA25" s="70">
        <v>2380.1570000000002</v>
      </c>
      <c r="AB25" s="70">
        <v>17.265313755235002</v>
      </c>
      <c r="AC25" s="77">
        <v>38.484029999999997</v>
      </c>
      <c r="AD25" s="215"/>
      <c r="AE25" s="15">
        <v>323</v>
      </c>
      <c r="AF25" s="81"/>
      <c r="AG25" s="81"/>
      <c r="AH25" s="81"/>
      <c r="AI25" s="81"/>
      <c r="AJ25" s="81"/>
      <c r="AK25" s="81"/>
      <c r="AL25" s="70"/>
      <c r="AM25" s="70"/>
      <c r="AN25" s="81"/>
      <c r="AO25" s="81"/>
      <c r="AP25" s="81"/>
      <c r="AQ25" s="81"/>
      <c r="AR25" s="85"/>
    </row>
    <row r="26" spans="1:44" s="21" customFormat="1" ht="15" customHeight="1" x14ac:dyDescent="0.25">
      <c r="A26" s="216"/>
      <c r="B26" s="189">
        <v>38100</v>
      </c>
      <c r="C26" s="13" t="s">
        <v>69</v>
      </c>
      <c r="D26" s="13">
        <v>40</v>
      </c>
      <c r="E26" s="50">
        <v>0.44878472222222227</v>
      </c>
      <c r="F26" s="198">
        <f t="shared" si="0"/>
        <v>63975.000000000007</v>
      </c>
      <c r="G26" s="51">
        <v>58</v>
      </c>
      <c r="H26" s="13">
        <v>87</v>
      </c>
      <c r="I26" s="5">
        <v>813</v>
      </c>
      <c r="J26" s="52">
        <v>0.35657766085054476</v>
      </c>
      <c r="K26" s="5">
        <v>295</v>
      </c>
      <c r="L26" s="4">
        <v>93777.658384099996</v>
      </c>
      <c r="M26" s="75">
        <v>265.37222222222221</v>
      </c>
      <c r="N26" s="215"/>
      <c r="O26" s="15">
        <v>324</v>
      </c>
      <c r="P26" s="5">
        <v>34</v>
      </c>
      <c r="Q26" s="68">
        <v>38100</v>
      </c>
      <c r="R26" s="69">
        <v>114</v>
      </c>
      <c r="S26" s="26">
        <v>38100</v>
      </c>
      <c r="T26" s="54">
        <v>0.45045138888888886</v>
      </c>
      <c r="U26" s="54">
        <v>0.45193287037037039</v>
      </c>
      <c r="V26" s="72">
        <f t="shared" si="1"/>
        <v>64119</v>
      </c>
      <c r="W26" s="72">
        <f t="shared" si="2"/>
        <v>64247</v>
      </c>
      <c r="X26" s="13">
        <v>1</v>
      </c>
      <c r="Y26" s="13" t="s">
        <v>53</v>
      </c>
      <c r="Z26" s="70">
        <v>577.74419999999998</v>
      </c>
      <c r="AA26" s="70">
        <v>1826.9459999999999</v>
      </c>
      <c r="AB26" s="70">
        <v>44.251628311439994</v>
      </c>
      <c r="AC26" s="77">
        <v>38.659990000000001</v>
      </c>
      <c r="AD26" s="215"/>
      <c r="AE26" s="15">
        <v>324</v>
      </c>
      <c r="AF26" s="81"/>
      <c r="AG26" s="81"/>
      <c r="AH26" s="81"/>
      <c r="AI26" s="81"/>
      <c r="AJ26" s="81"/>
      <c r="AK26" s="81"/>
      <c r="AL26" s="70"/>
      <c r="AM26" s="70"/>
      <c r="AN26" s="81"/>
      <c r="AO26" s="81"/>
      <c r="AP26" s="81"/>
      <c r="AQ26" s="81"/>
      <c r="AR26" s="85"/>
    </row>
    <row r="27" spans="1:44" s="21" customFormat="1" ht="15" customHeight="1" x14ac:dyDescent="0.25">
      <c r="A27" s="216"/>
      <c r="B27" s="189">
        <v>38100</v>
      </c>
      <c r="C27" s="13" t="s">
        <v>69</v>
      </c>
      <c r="D27" s="13">
        <v>40</v>
      </c>
      <c r="E27" s="50">
        <v>0.4503240740740741</v>
      </c>
      <c r="F27" s="198">
        <f t="shared" si="0"/>
        <v>64108.000000000007</v>
      </c>
      <c r="G27" s="51">
        <v>58.5</v>
      </c>
      <c r="H27" s="13">
        <v>87</v>
      </c>
      <c r="I27" s="5">
        <v>811</v>
      </c>
      <c r="J27" s="52">
        <v>0.35657766085054476</v>
      </c>
      <c r="K27" s="5">
        <v>295</v>
      </c>
      <c r="L27" s="4">
        <v>93770.074151399982</v>
      </c>
      <c r="M27" s="75">
        <v>265.37222222222221</v>
      </c>
      <c r="N27" s="215"/>
      <c r="O27" s="15">
        <v>325</v>
      </c>
      <c r="P27" s="5">
        <v>35</v>
      </c>
      <c r="Q27" s="68">
        <v>38100</v>
      </c>
      <c r="R27" s="69">
        <v>114</v>
      </c>
      <c r="S27" s="26">
        <v>38100</v>
      </c>
      <c r="T27" s="54">
        <v>0.45202546296296298</v>
      </c>
      <c r="U27" s="54">
        <v>0.45359953703703698</v>
      </c>
      <c r="V27" s="72">
        <f t="shared" si="1"/>
        <v>64255.000000000007</v>
      </c>
      <c r="W27" s="72">
        <f t="shared" si="2"/>
        <v>64391</v>
      </c>
      <c r="X27" s="13">
        <v>1</v>
      </c>
      <c r="Y27" s="13" t="s">
        <v>54</v>
      </c>
      <c r="Z27" s="70">
        <v>577.76639999999998</v>
      </c>
      <c r="AA27" s="70">
        <v>1759.124</v>
      </c>
      <c r="AB27" s="70">
        <v>20.707000428800001</v>
      </c>
      <c r="AC27" s="77">
        <v>38.821829999999999</v>
      </c>
      <c r="AD27" s="215"/>
      <c r="AE27" s="15">
        <v>325</v>
      </c>
      <c r="AF27" s="81"/>
      <c r="AG27" s="81"/>
      <c r="AH27" s="81"/>
      <c r="AI27" s="81"/>
      <c r="AJ27" s="81"/>
      <c r="AK27" s="81"/>
      <c r="AL27" s="70"/>
      <c r="AM27" s="70"/>
      <c r="AN27" s="81"/>
      <c r="AO27" s="81"/>
      <c r="AP27" s="81"/>
      <c r="AQ27" s="81"/>
      <c r="AR27" s="85"/>
    </row>
    <row r="28" spans="1:44" s="21" customFormat="1" ht="15" customHeight="1" x14ac:dyDescent="0.25">
      <c r="A28" s="216"/>
      <c r="B28" s="189">
        <v>38100</v>
      </c>
      <c r="C28" s="13" t="s">
        <v>69</v>
      </c>
      <c r="D28" s="13">
        <v>40</v>
      </c>
      <c r="E28" s="50">
        <v>0.4519097222222222</v>
      </c>
      <c r="F28" s="198">
        <f t="shared" si="0"/>
        <v>64245</v>
      </c>
      <c r="G28" s="51">
        <v>58</v>
      </c>
      <c r="H28" s="13">
        <v>87</v>
      </c>
      <c r="I28" s="5">
        <v>807</v>
      </c>
      <c r="J28" s="52">
        <v>0.35657766085054476</v>
      </c>
      <c r="K28" s="5">
        <v>295</v>
      </c>
      <c r="L28" s="4">
        <v>93787.311043900001</v>
      </c>
      <c r="M28" s="75">
        <v>265.37222222222221</v>
      </c>
      <c r="N28" s="215"/>
      <c r="O28" s="15">
        <v>326</v>
      </c>
      <c r="P28" s="5">
        <v>36</v>
      </c>
      <c r="Q28" s="68">
        <v>38100</v>
      </c>
      <c r="R28" s="69">
        <v>114</v>
      </c>
      <c r="S28" s="26">
        <v>38100</v>
      </c>
      <c r="T28" s="54">
        <v>0.45372685185185185</v>
      </c>
      <c r="U28" s="54">
        <v>0.45526620370370369</v>
      </c>
      <c r="V28" s="72">
        <f t="shared" si="1"/>
        <v>64402</v>
      </c>
      <c r="W28" s="72">
        <f t="shared" si="2"/>
        <v>64535</v>
      </c>
      <c r="X28" s="13">
        <v>1</v>
      </c>
      <c r="Y28" s="13" t="s">
        <v>55</v>
      </c>
      <c r="Z28" s="70">
        <v>581.52239999999995</v>
      </c>
      <c r="AA28" s="70">
        <v>2012.3209999999999</v>
      </c>
      <c r="AB28" s="70">
        <v>67.694337577529993</v>
      </c>
      <c r="AC28" s="77">
        <v>37.859670000000001</v>
      </c>
      <c r="AD28" s="215"/>
      <c r="AE28" s="15">
        <v>326</v>
      </c>
      <c r="AF28" s="81"/>
      <c r="AG28" s="81"/>
      <c r="AH28" s="81"/>
      <c r="AI28" s="81"/>
      <c r="AJ28" s="81"/>
      <c r="AK28" s="81"/>
      <c r="AL28" s="70"/>
      <c r="AM28" s="70"/>
      <c r="AN28" s="81"/>
      <c r="AO28" s="81"/>
      <c r="AP28" s="81"/>
      <c r="AQ28" s="81"/>
      <c r="AR28" s="85"/>
    </row>
    <row r="29" spans="1:44" s="21" customFormat="1" ht="15" customHeight="1" x14ac:dyDescent="0.25">
      <c r="A29" s="216"/>
      <c r="B29" s="189">
        <v>38100</v>
      </c>
      <c r="C29" s="13" t="s">
        <v>69</v>
      </c>
      <c r="D29" s="13">
        <v>40</v>
      </c>
      <c r="E29" s="50"/>
      <c r="F29" s="198"/>
      <c r="G29" s="51">
        <v>58</v>
      </c>
      <c r="H29" s="13">
        <v>87</v>
      </c>
      <c r="I29" s="5">
        <v>807</v>
      </c>
      <c r="J29" s="52">
        <v>0.35657766085054476</v>
      </c>
      <c r="K29" s="5">
        <v>295</v>
      </c>
      <c r="L29" s="4">
        <v>93798.342655100001</v>
      </c>
      <c r="M29" s="75">
        <v>265.37222222222221</v>
      </c>
      <c r="N29" s="215"/>
      <c r="O29" s="15">
        <v>327</v>
      </c>
      <c r="P29" s="5">
        <v>37</v>
      </c>
      <c r="Q29" s="68">
        <v>38100</v>
      </c>
      <c r="R29" s="69">
        <v>114</v>
      </c>
      <c r="S29" s="26">
        <v>38100</v>
      </c>
      <c r="T29" s="54">
        <v>0.45535879629629633</v>
      </c>
      <c r="U29" s="54">
        <v>0.45741898148148147</v>
      </c>
      <c r="V29" s="72">
        <f t="shared" si="1"/>
        <v>64543.000000000007</v>
      </c>
      <c r="W29" s="72">
        <f t="shared" si="2"/>
        <v>64721</v>
      </c>
      <c r="X29" s="13">
        <v>10</v>
      </c>
      <c r="Y29" s="13">
        <v>0</v>
      </c>
      <c r="Z29" s="70">
        <v>512.63130000000001</v>
      </c>
      <c r="AA29" s="70">
        <v>2204.107</v>
      </c>
      <c r="AB29" s="70">
        <v>92.166806065580005</v>
      </c>
      <c r="AC29" s="77">
        <v>0.83384599999999998</v>
      </c>
      <c r="AD29" s="215"/>
      <c r="AE29" s="15">
        <v>327</v>
      </c>
      <c r="AF29" s="81"/>
      <c r="AG29" s="81"/>
      <c r="AH29" s="81"/>
      <c r="AI29" s="81"/>
      <c r="AJ29" s="81"/>
      <c r="AK29" s="81"/>
      <c r="AL29" s="70"/>
      <c r="AM29" s="70"/>
      <c r="AN29" s="81"/>
      <c r="AO29" s="81"/>
      <c r="AP29" s="81"/>
      <c r="AQ29" s="81"/>
      <c r="AR29" s="85"/>
    </row>
    <row r="30" spans="1:44" s="21" customFormat="1" ht="15" customHeight="1" x14ac:dyDescent="0.25">
      <c r="A30" s="216"/>
      <c r="B30" s="189">
        <v>38100</v>
      </c>
      <c r="C30" s="13" t="s">
        <v>69</v>
      </c>
      <c r="D30" s="13">
        <v>40</v>
      </c>
      <c r="E30" s="50">
        <v>0.45356481481481481</v>
      </c>
      <c r="F30" s="198">
        <f t="shared" si="0"/>
        <v>64388.000000000007</v>
      </c>
      <c r="G30" s="51">
        <v>57</v>
      </c>
      <c r="H30" s="13">
        <v>87</v>
      </c>
      <c r="I30" s="5">
        <v>808</v>
      </c>
      <c r="J30" s="52">
        <v>0.35657766085054476</v>
      </c>
      <c r="K30" s="5">
        <v>295</v>
      </c>
      <c r="L30" s="4">
        <v>93771.453102799991</v>
      </c>
      <c r="M30" s="75">
        <v>265.37222222222221</v>
      </c>
      <c r="N30" s="215"/>
      <c r="O30" s="15">
        <v>328</v>
      </c>
      <c r="P30" s="5">
        <v>38</v>
      </c>
      <c r="Q30" s="68">
        <v>38100</v>
      </c>
      <c r="R30" s="69">
        <v>114</v>
      </c>
      <c r="S30" s="26">
        <v>38100</v>
      </c>
      <c r="T30" s="54">
        <v>0.45750000000000002</v>
      </c>
      <c r="U30" s="54">
        <v>0.4599421296296296</v>
      </c>
      <c r="V30" s="72">
        <f t="shared" si="1"/>
        <v>64728.000000000007</v>
      </c>
      <c r="W30" s="72">
        <f t="shared" si="2"/>
        <v>64939</v>
      </c>
      <c r="X30" s="13">
        <v>30</v>
      </c>
      <c r="Y30" s="13">
        <v>0</v>
      </c>
      <c r="Z30" s="70">
        <v>628.38210000000004</v>
      </c>
      <c r="AA30" s="70">
        <v>652.94809999999995</v>
      </c>
      <c r="AB30" s="70">
        <v>79.062220688499991</v>
      </c>
      <c r="AC30" s="77">
        <v>0.8860441</v>
      </c>
      <c r="AD30" s="215"/>
      <c r="AE30" s="15">
        <v>328</v>
      </c>
      <c r="AF30" s="81"/>
      <c r="AG30" s="81"/>
      <c r="AH30" s="81"/>
      <c r="AI30" s="81"/>
      <c r="AJ30" s="81"/>
      <c r="AK30" s="81"/>
      <c r="AL30" s="70"/>
      <c r="AM30" s="70"/>
      <c r="AN30" s="81"/>
      <c r="AO30" s="81"/>
      <c r="AP30" s="81"/>
      <c r="AQ30" s="81"/>
      <c r="AR30" s="85"/>
    </row>
    <row r="31" spans="1:44" s="21" customFormat="1" ht="15" customHeight="1" x14ac:dyDescent="0.25">
      <c r="A31" s="216">
        <v>304</v>
      </c>
      <c r="B31" s="189">
        <v>38100</v>
      </c>
      <c r="C31" s="13" t="s">
        <v>69</v>
      </c>
      <c r="D31" s="13">
        <v>30</v>
      </c>
      <c r="E31" s="50">
        <v>0.46076388888888892</v>
      </c>
      <c r="F31" s="198">
        <f t="shared" si="0"/>
        <v>65010.000000000007</v>
      </c>
      <c r="G31" s="51">
        <v>53.5</v>
      </c>
      <c r="H31" s="13">
        <v>83</v>
      </c>
      <c r="I31" s="5">
        <v>779</v>
      </c>
      <c r="J31" s="52">
        <v>0.29483806586228789</v>
      </c>
      <c r="K31" s="5">
        <v>295</v>
      </c>
      <c r="L31" s="4">
        <v>93780.416286899985</v>
      </c>
      <c r="M31" s="75">
        <v>265.37222222222221</v>
      </c>
      <c r="N31" s="215">
        <v>304</v>
      </c>
      <c r="O31" s="15">
        <v>329</v>
      </c>
      <c r="P31" s="5">
        <v>39</v>
      </c>
      <c r="Q31" s="68">
        <v>38100</v>
      </c>
      <c r="R31" s="69">
        <v>114</v>
      </c>
      <c r="S31" s="26">
        <v>38100</v>
      </c>
      <c r="T31" s="54">
        <v>0.4600231481481481</v>
      </c>
      <c r="U31" s="54">
        <v>0.4622337962962963</v>
      </c>
      <c r="V31" s="72">
        <f t="shared" si="1"/>
        <v>64946</v>
      </c>
      <c r="W31" s="72">
        <f t="shared" si="2"/>
        <v>65137</v>
      </c>
      <c r="X31" s="13">
        <v>30</v>
      </c>
      <c r="Y31" s="13">
        <v>0</v>
      </c>
      <c r="Z31" s="70">
        <v>628.2396</v>
      </c>
      <c r="AA31" s="70">
        <v>661.375</v>
      </c>
      <c r="AB31" s="70">
        <v>81.043106787500008</v>
      </c>
      <c r="AC31" s="77">
        <v>0.79561669999999995</v>
      </c>
      <c r="AD31" s="215">
        <v>304</v>
      </c>
      <c r="AE31" s="15">
        <v>329</v>
      </c>
      <c r="AF31" s="81"/>
      <c r="AG31" s="81"/>
      <c r="AH31" s="81"/>
      <c r="AI31" s="81"/>
      <c r="AJ31" s="81"/>
      <c r="AK31" s="81"/>
      <c r="AL31" s="70"/>
      <c r="AM31" s="70"/>
      <c r="AN31" s="81"/>
      <c r="AO31" s="81"/>
      <c r="AP31" s="81"/>
      <c r="AQ31" s="81"/>
      <c r="AR31" s="85"/>
    </row>
    <row r="32" spans="1:44" s="21" customFormat="1" ht="15" customHeight="1" x14ac:dyDescent="0.25">
      <c r="A32" s="216"/>
      <c r="B32" s="189">
        <v>38100</v>
      </c>
      <c r="C32" s="13" t="s">
        <v>69</v>
      </c>
      <c r="D32" s="13">
        <v>30</v>
      </c>
      <c r="E32" s="50">
        <v>0.46232638888888888</v>
      </c>
      <c r="F32" s="198">
        <f t="shared" si="0"/>
        <v>65145.000000000007</v>
      </c>
      <c r="G32" s="51">
        <v>54.5</v>
      </c>
      <c r="H32" s="13">
        <v>83</v>
      </c>
      <c r="I32" s="5">
        <v>780</v>
      </c>
      <c r="J32" s="52">
        <v>0.29483806586228789</v>
      </c>
      <c r="K32" s="5">
        <v>295</v>
      </c>
      <c r="L32" s="4">
        <v>93791.447898099999</v>
      </c>
      <c r="M32" s="75">
        <v>265.37222222222221</v>
      </c>
      <c r="N32" s="215"/>
      <c r="O32" s="15">
        <v>330</v>
      </c>
      <c r="P32" s="5">
        <v>40</v>
      </c>
      <c r="Q32" s="68">
        <v>38100</v>
      </c>
      <c r="R32" s="69">
        <v>114</v>
      </c>
      <c r="S32" s="26">
        <v>38100</v>
      </c>
      <c r="T32" s="54">
        <v>0.46228009259259256</v>
      </c>
      <c r="U32" s="54">
        <v>0.46462962962962967</v>
      </c>
      <c r="V32" s="72">
        <f t="shared" si="1"/>
        <v>65141</v>
      </c>
      <c r="W32" s="72">
        <f t="shared" si="2"/>
        <v>65344.000000000007</v>
      </c>
      <c r="X32" s="13">
        <v>10</v>
      </c>
      <c r="Y32" s="13">
        <v>0</v>
      </c>
      <c r="Z32" s="70">
        <v>515</v>
      </c>
      <c r="AA32" s="70">
        <v>2135.3220000000001</v>
      </c>
      <c r="AB32" s="70">
        <v>100.03462551432001</v>
      </c>
      <c r="AC32" s="77">
        <v>0.8625545</v>
      </c>
      <c r="AD32" s="215"/>
      <c r="AE32" s="15">
        <v>330</v>
      </c>
      <c r="AF32" s="81"/>
      <c r="AG32" s="81"/>
      <c r="AH32" s="81"/>
      <c r="AI32" s="81"/>
      <c r="AJ32" s="81"/>
      <c r="AK32" s="81"/>
      <c r="AL32" s="70"/>
      <c r="AM32" s="70"/>
      <c r="AN32" s="81"/>
      <c r="AO32" s="81"/>
      <c r="AP32" s="81"/>
      <c r="AQ32" s="81"/>
      <c r="AR32" s="85"/>
    </row>
    <row r="33" spans="1:56" s="21" customFormat="1" ht="15" customHeight="1" x14ac:dyDescent="0.25">
      <c r="A33" s="216"/>
      <c r="B33" s="189">
        <v>38100</v>
      </c>
      <c r="C33" s="13" t="s">
        <v>69</v>
      </c>
      <c r="D33" s="13">
        <v>30</v>
      </c>
      <c r="E33" s="50"/>
      <c r="F33" s="198"/>
      <c r="G33" s="51">
        <v>54.5</v>
      </c>
      <c r="H33" s="13">
        <v>83</v>
      </c>
      <c r="I33" s="5">
        <v>780</v>
      </c>
      <c r="J33" s="52">
        <v>0.29483806586228789</v>
      </c>
      <c r="K33" s="5">
        <v>295</v>
      </c>
      <c r="L33" s="4">
        <v>93782.484713999991</v>
      </c>
      <c r="M33" s="75">
        <v>265.37222222222221</v>
      </c>
      <c r="N33" s="215"/>
      <c r="O33" s="15">
        <v>331</v>
      </c>
      <c r="P33" s="5">
        <v>41</v>
      </c>
      <c r="Q33" s="68">
        <v>38100</v>
      </c>
      <c r="R33" s="69">
        <v>114</v>
      </c>
      <c r="S33" s="26">
        <v>38100</v>
      </c>
      <c r="T33" s="54">
        <v>0.46474537037037034</v>
      </c>
      <c r="U33" s="54">
        <v>0.46734953703703702</v>
      </c>
      <c r="V33" s="72">
        <f t="shared" si="1"/>
        <v>65354</v>
      </c>
      <c r="W33" s="72">
        <f t="shared" si="2"/>
        <v>65579</v>
      </c>
      <c r="X33" s="13">
        <v>1</v>
      </c>
      <c r="Y33" s="13" t="s">
        <v>51</v>
      </c>
      <c r="Z33" s="70">
        <v>574.04859999999996</v>
      </c>
      <c r="AA33" s="70">
        <v>2242.8760000000002</v>
      </c>
      <c r="AB33" s="70">
        <v>312.03115199600001</v>
      </c>
      <c r="AC33" s="77">
        <v>39.21369</v>
      </c>
      <c r="AD33" s="215"/>
      <c r="AE33" s="15">
        <v>331</v>
      </c>
      <c r="AF33" s="81"/>
      <c r="AG33" s="81"/>
      <c r="AH33" s="81"/>
      <c r="AI33" s="81"/>
      <c r="AJ33" s="81"/>
      <c r="AK33" s="81"/>
      <c r="AL33" s="70"/>
      <c r="AM33" s="70"/>
      <c r="AN33" s="81"/>
      <c r="AO33" s="81"/>
      <c r="AP33" s="81"/>
      <c r="AQ33" s="81"/>
      <c r="AR33" s="85"/>
    </row>
    <row r="34" spans="1:56" s="21" customFormat="1" ht="15" customHeight="1" x14ac:dyDescent="0.25">
      <c r="A34" s="216">
        <v>305</v>
      </c>
      <c r="B34" s="189">
        <v>38100</v>
      </c>
      <c r="C34" s="13" t="s">
        <v>69</v>
      </c>
      <c r="D34" s="13">
        <v>7</v>
      </c>
      <c r="E34" s="50">
        <v>0.4679976851851852</v>
      </c>
      <c r="F34" s="198">
        <f t="shared" si="0"/>
        <v>65635</v>
      </c>
      <c r="G34" s="51">
        <v>27</v>
      </c>
      <c r="H34" s="13">
        <v>70</v>
      </c>
      <c r="I34" s="5">
        <v>741</v>
      </c>
      <c r="J34" s="52">
        <v>0.11780922717146976</v>
      </c>
      <c r="K34" s="5">
        <v>295</v>
      </c>
      <c r="L34" s="4">
        <v>93791.447898099999</v>
      </c>
      <c r="M34" s="75">
        <v>265.37222222222221</v>
      </c>
      <c r="N34" s="215">
        <v>305</v>
      </c>
      <c r="O34" s="15">
        <v>332</v>
      </c>
      <c r="P34" s="5">
        <v>42</v>
      </c>
      <c r="Q34" s="68">
        <v>38100</v>
      </c>
      <c r="R34" s="69">
        <v>114</v>
      </c>
      <c r="S34" s="26">
        <v>38100</v>
      </c>
      <c r="T34" s="54">
        <v>0.46771990740740743</v>
      </c>
      <c r="U34" s="54">
        <v>0.47151620370370373</v>
      </c>
      <c r="V34" s="72">
        <f t="shared" si="1"/>
        <v>65611.000000000015</v>
      </c>
      <c r="W34" s="72">
        <f t="shared" si="2"/>
        <v>65939.000000000015</v>
      </c>
      <c r="X34" s="13">
        <v>1</v>
      </c>
      <c r="Y34" s="13" t="s">
        <v>51</v>
      </c>
      <c r="Z34" s="70">
        <v>550.70209999999997</v>
      </c>
      <c r="AA34" s="70">
        <v>1687.2639999999999</v>
      </c>
      <c r="AB34" s="70">
        <v>220.40965848959999</v>
      </c>
      <c r="AC34" s="77">
        <v>35.749679999999998</v>
      </c>
      <c r="AD34" s="215">
        <v>305</v>
      </c>
      <c r="AE34" s="15">
        <v>332</v>
      </c>
      <c r="AF34" s="81"/>
      <c r="AG34" s="81"/>
      <c r="AH34" s="81"/>
      <c r="AI34" s="81"/>
      <c r="AJ34" s="81"/>
      <c r="AK34" s="81"/>
      <c r="AL34" s="70"/>
      <c r="AM34" s="70"/>
      <c r="AN34" s="81"/>
      <c r="AO34" s="81"/>
      <c r="AP34" s="81"/>
      <c r="AQ34" s="81"/>
      <c r="AR34" s="85"/>
    </row>
    <row r="35" spans="1:56" s="21" customFormat="1" ht="15" customHeight="1" x14ac:dyDescent="0.25">
      <c r="A35" s="216"/>
      <c r="B35" s="189">
        <v>38100</v>
      </c>
      <c r="C35" s="13" t="s">
        <v>69</v>
      </c>
      <c r="D35" s="13">
        <v>7</v>
      </c>
      <c r="E35" s="50"/>
      <c r="F35" s="198"/>
      <c r="G35" s="51">
        <v>27</v>
      </c>
      <c r="H35" s="13">
        <v>70</v>
      </c>
      <c r="I35" s="5">
        <v>741</v>
      </c>
      <c r="J35" s="52">
        <v>0.11780922717146976</v>
      </c>
      <c r="K35" s="5">
        <v>295</v>
      </c>
      <c r="L35" s="4">
        <v>93793.516325199991</v>
      </c>
      <c r="M35" s="75">
        <v>265.37222222222221</v>
      </c>
      <c r="N35" s="215"/>
      <c r="O35" s="15">
        <v>333</v>
      </c>
      <c r="P35" s="5">
        <v>43</v>
      </c>
      <c r="Q35" s="68">
        <v>38100</v>
      </c>
      <c r="R35" s="69">
        <v>114</v>
      </c>
      <c r="S35" s="26">
        <v>38100</v>
      </c>
      <c r="T35" s="54">
        <v>0.47166666666666668</v>
      </c>
      <c r="U35" s="54">
        <v>0.47384259259259259</v>
      </c>
      <c r="V35" s="72">
        <f t="shared" si="1"/>
        <v>65952.000000000015</v>
      </c>
      <c r="W35" s="72">
        <f t="shared" si="2"/>
        <v>66140</v>
      </c>
      <c r="X35" s="13">
        <v>10</v>
      </c>
      <c r="Y35" s="13">
        <v>0</v>
      </c>
      <c r="Z35" s="70">
        <v>528.77779999999996</v>
      </c>
      <c r="AA35" s="70">
        <v>1191.057</v>
      </c>
      <c r="AB35" s="70">
        <v>400.10558451360004</v>
      </c>
      <c r="AC35" s="77">
        <v>1.0185249999999999</v>
      </c>
      <c r="AD35" s="215"/>
      <c r="AE35" s="15">
        <v>333</v>
      </c>
      <c r="AF35" s="81"/>
      <c r="AG35" s="81"/>
      <c r="AH35" s="81"/>
      <c r="AI35" s="81"/>
      <c r="AJ35" s="81"/>
      <c r="AK35" s="81"/>
      <c r="AL35" s="70"/>
      <c r="AM35" s="70"/>
      <c r="AN35" s="81"/>
      <c r="AO35" s="81"/>
      <c r="AP35" s="81"/>
      <c r="AQ35" s="81"/>
      <c r="AR35" s="85"/>
    </row>
    <row r="36" spans="1:56" s="21" customFormat="1" ht="15" customHeight="1" x14ac:dyDescent="0.25">
      <c r="A36" s="216"/>
      <c r="B36" s="189">
        <v>38100</v>
      </c>
      <c r="C36" s="13" t="s">
        <v>69</v>
      </c>
      <c r="D36" s="13">
        <v>7</v>
      </c>
      <c r="E36" s="50"/>
      <c r="F36" s="198"/>
      <c r="G36" s="51">
        <v>27</v>
      </c>
      <c r="H36" s="13">
        <v>70</v>
      </c>
      <c r="I36" s="5">
        <v>741</v>
      </c>
      <c r="J36" s="52">
        <v>0.11780922717146976</v>
      </c>
      <c r="K36" s="5">
        <v>295</v>
      </c>
      <c r="L36" s="4">
        <v>93796.274227999995</v>
      </c>
      <c r="M36" s="75">
        <v>265.37222222222221</v>
      </c>
      <c r="N36" s="215"/>
      <c r="O36" s="15">
        <v>334</v>
      </c>
      <c r="P36" s="5">
        <v>44</v>
      </c>
      <c r="Q36" s="68">
        <v>38100</v>
      </c>
      <c r="R36" s="69">
        <v>114</v>
      </c>
      <c r="S36" s="26">
        <v>38100</v>
      </c>
      <c r="T36" s="54">
        <v>0.47395833333333331</v>
      </c>
      <c r="U36" s="54">
        <v>0.47576388888888888</v>
      </c>
      <c r="V36" s="72">
        <f t="shared" si="1"/>
        <v>66150</v>
      </c>
      <c r="W36" s="72">
        <f t="shared" si="2"/>
        <v>66306</v>
      </c>
      <c r="X36" s="13">
        <v>30</v>
      </c>
      <c r="Y36" s="13">
        <v>0</v>
      </c>
      <c r="Z36" s="70">
        <v>628.73249999999996</v>
      </c>
      <c r="AA36" s="70">
        <v>578.84079999999994</v>
      </c>
      <c r="AB36" s="70">
        <v>232.21599486735997</v>
      </c>
      <c r="AC36" s="77">
        <v>0.96127370000000001</v>
      </c>
      <c r="AD36" s="215"/>
      <c r="AE36" s="15">
        <v>334</v>
      </c>
      <c r="AF36" s="81"/>
      <c r="AG36" s="81"/>
      <c r="AH36" s="81"/>
      <c r="AI36" s="81"/>
      <c r="AJ36" s="81"/>
      <c r="AK36" s="81"/>
      <c r="AL36" s="70"/>
      <c r="AM36" s="70"/>
      <c r="AN36" s="81"/>
      <c r="AO36" s="81"/>
      <c r="AP36" s="81"/>
      <c r="AQ36" s="81"/>
      <c r="AR36" s="85"/>
    </row>
    <row r="37" spans="1:56" s="21" customFormat="1" ht="15" customHeight="1" x14ac:dyDescent="0.25">
      <c r="A37" s="216"/>
      <c r="B37" s="189">
        <v>38100</v>
      </c>
      <c r="C37" s="13" t="s">
        <v>69</v>
      </c>
      <c r="D37" s="13">
        <v>7</v>
      </c>
      <c r="E37" s="50">
        <v>0.47170138888888885</v>
      </c>
      <c r="F37" s="198">
        <f t="shared" si="0"/>
        <v>65955</v>
      </c>
      <c r="G37" s="51">
        <v>26.5</v>
      </c>
      <c r="H37" s="13">
        <v>70</v>
      </c>
      <c r="I37" s="5">
        <v>740</v>
      </c>
      <c r="J37" s="52">
        <v>0.11780922717146976</v>
      </c>
      <c r="K37" s="5">
        <v>295</v>
      </c>
      <c r="L37" s="4">
        <v>93795.584752299997</v>
      </c>
      <c r="M37" s="75">
        <v>265.37222222222221</v>
      </c>
      <c r="N37" s="215"/>
      <c r="O37" s="15">
        <v>335</v>
      </c>
      <c r="P37" s="5">
        <v>45</v>
      </c>
      <c r="Q37" s="68">
        <v>38100</v>
      </c>
      <c r="R37" s="69">
        <v>114</v>
      </c>
      <c r="S37" s="26">
        <v>38100</v>
      </c>
      <c r="T37" s="54">
        <v>0.47776620370370365</v>
      </c>
      <c r="U37" s="54">
        <v>0.48017361111111106</v>
      </c>
      <c r="V37" s="72">
        <f t="shared" si="1"/>
        <v>66479</v>
      </c>
      <c r="W37" s="72">
        <f t="shared" si="2"/>
        <v>66687</v>
      </c>
      <c r="X37" s="13">
        <v>1</v>
      </c>
      <c r="Y37" s="13" t="s">
        <v>51</v>
      </c>
      <c r="Z37" s="70">
        <v>585.86130000000003</v>
      </c>
      <c r="AA37" s="70">
        <v>928.22969999999998</v>
      </c>
      <c r="AB37" s="70">
        <v>42.647606389469999</v>
      </c>
      <c r="AC37" s="77">
        <v>41.361710000000002</v>
      </c>
      <c r="AD37" s="215"/>
      <c r="AE37" s="15">
        <v>335</v>
      </c>
      <c r="AF37" s="81"/>
      <c r="AG37" s="81"/>
      <c r="AH37" s="81"/>
      <c r="AI37" s="81"/>
      <c r="AJ37" s="81"/>
      <c r="AK37" s="81"/>
      <c r="AL37" s="70"/>
      <c r="AM37" s="70"/>
      <c r="AN37" s="81"/>
      <c r="AO37" s="81"/>
      <c r="AP37" s="81"/>
      <c r="AQ37" s="81"/>
      <c r="AR37" s="85"/>
    </row>
    <row r="38" spans="1:56" s="21" customFormat="1" ht="15" customHeight="1" x14ac:dyDescent="0.25">
      <c r="A38" s="216"/>
      <c r="B38" s="189">
        <v>38100</v>
      </c>
      <c r="C38" s="13" t="s">
        <v>69</v>
      </c>
      <c r="D38" s="13">
        <v>7</v>
      </c>
      <c r="E38" s="50"/>
      <c r="F38" s="198"/>
      <c r="G38" s="51">
        <v>26.5</v>
      </c>
      <c r="H38" s="13">
        <v>70</v>
      </c>
      <c r="I38" s="5">
        <v>740</v>
      </c>
      <c r="J38" s="52">
        <v>0.11780922717146976</v>
      </c>
      <c r="K38" s="5">
        <v>295</v>
      </c>
      <c r="L38" s="4">
        <v>93790.06894669999</v>
      </c>
      <c r="M38" s="75">
        <v>265.37222222222221</v>
      </c>
      <c r="N38" s="215"/>
      <c r="O38" s="15">
        <v>336</v>
      </c>
      <c r="P38" s="5">
        <v>46</v>
      </c>
      <c r="Q38" s="68">
        <v>38100</v>
      </c>
      <c r="R38" s="69">
        <v>114</v>
      </c>
      <c r="S38" s="26">
        <v>38100</v>
      </c>
      <c r="T38" s="54">
        <v>0.48072916666666665</v>
      </c>
      <c r="U38" s="54">
        <v>0.48356481481481484</v>
      </c>
      <c r="V38" s="72">
        <f t="shared" si="1"/>
        <v>66735</v>
      </c>
      <c r="W38" s="72">
        <f t="shared" si="2"/>
        <v>66980.000000000015</v>
      </c>
      <c r="X38" s="13">
        <v>1</v>
      </c>
      <c r="Y38" s="13" t="s">
        <v>51</v>
      </c>
      <c r="Z38" s="70">
        <v>515.86180000000002</v>
      </c>
      <c r="AA38" s="70">
        <v>2409.87</v>
      </c>
      <c r="AB38" s="70">
        <v>63.040705080599999</v>
      </c>
      <c r="AC38" s="77">
        <v>31.782579999999999</v>
      </c>
      <c r="AD38" s="215"/>
      <c r="AE38" s="15">
        <v>336</v>
      </c>
      <c r="AF38" s="81"/>
      <c r="AG38" s="81"/>
      <c r="AH38" s="81"/>
      <c r="AI38" s="81"/>
      <c r="AJ38" s="81"/>
      <c r="AK38" s="81"/>
      <c r="AL38" s="70"/>
      <c r="AM38" s="70"/>
      <c r="AN38" s="81"/>
      <c r="AO38" s="81"/>
      <c r="AP38" s="81"/>
      <c r="AQ38" s="81"/>
      <c r="AR38" s="85"/>
    </row>
    <row r="39" spans="1:56" s="21" customFormat="1" ht="15" customHeight="1" x14ac:dyDescent="0.25">
      <c r="A39" s="216"/>
      <c r="B39" s="189">
        <v>38100</v>
      </c>
      <c r="C39" s="13" t="s">
        <v>69</v>
      </c>
      <c r="D39" s="13">
        <v>7</v>
      </c>
      <c r="E39" s="50">
        <v>0.47358796296296296</v>
      </c>
      <c r="F39" s="198">
        <f t="shared" si="0"/>
        <v>66118</v>
      </c>
      <c r="G39" s="51">
        <v>26.5</v>
      </c>
      <c r="H39" s="13">
        <v>70</v>
      </c>
      <c r="I39" s="5">
        <v>742</v>
      </c>
      <c r="J39" s="52">
        <v>0.11780922717146976</v>
      </c>
      <c r="K39" s="5">
        <v>295</v>
      </c>
      <c r="L39" s="4">
        <v>93794.205800899988</v>
      </c>
      <c r="M39" s="75">
        <v>265.37222222222221</v>
      </c>
      <c r="N39" s="215"/>
      <c r="O39" s="15">
        <v>337</v>
      </c>
      <c r="P39" s="5">
        <v>47</v>
      </c>
      <c r="Q39" s="68">
        <v>38100</v>
      </c>
      <c r="R39" s="69">
        <v>114</v>
      </c>
      <c r="S39" s="26">
        <v>38100</v>
      </c>
      <c r="T39" s="54">
        <v>0.48388888888888887</v>
      </c>
      <c r="U39" s="54">
        <v>0.48641203703703706</v>
      </c>
      <c r="V39" s="72">
        <f t="shared" si="1"/>
        <v>67008</v>
      </c>
      <c r="W39" s="72">
        <f t="shared" si="2"/>
        <v>67226.000000000015</v>
      </c>
      <c r="X39" s="13">
        <v>1</v>
      </c>
      <c r="Y39" s="13" t="s">
        <v>51</v>
      </c>
      <c r="Z39" s="70">
        <v>462.21460000000002</v>
      </c>
      <c r="AA39" s="70">
        <v>3856.739</v>
      </c>
      <c r="AB39" s="70">
        <v>113.26370819986001</v>
      </c>
      <c r="AC39" s="77">
        <v>26.799119999999998</v>
      </c>
      <c r="AD39" s="215"/>
      <c r="AE39" s="15">
        <v>337</v>
      </c>
      <c r="AF39" s="81"/>
      <c r="AG39" s="81"/>
      <c r="AH39" s="81"/>
      <c r="AI39" s="81"/>
      <c r="AJ39" s="81"/>
      <c r="AK39" s="81"/>
      <c r="AL39" s="70"/>
      <c r="AM39" s="70"/>
      <c r="AN39" s="81"/>
      <c r="AO39" s="81"/>
      <c r="AP39" s="81"/>
      <c r="AQ39" s="81"/>
      <c r="AR39" s="85"/>
    </row>
    <row r="40" spans="1:56" s="21" customFormat="1" ht="15" customHeight="1" x14ac:dyDescent="0.25">
      <c r="A40" s="216"/>
      <c r="B40" s="189">
        <v>38100</v>
      </c>
      <c r="C40" s="13" t="s">
        <v>69</v>
      </c>
      <c r="D40" s="13">
        <v>7</v>
      </c>
      <c r="E40" s="50"/>
      <c r="F40" s="198"/>
      <c r="G40" s="51">
        <v>27.5</v>
      </c>
      <c r="H40" s="13">
        <v>70</v>
      </c>
      <c r="I40" s="5">
        <v>748</v>
      </c>
      <c r="J40" s="52">
        <v>0.11780922717146976</v>
      </c>
      <c r="K40" s="5">
        <v>295</v>
      </c>
      <c r="L40" s="4">
        <v>93775.589957000004</v>
      </c>
      <c r="M40" s="75">
        <v>265.37222222222221</v>
      </c>
      <c r="N40" s="215"/>
      <c r="O40" s="15">
        <v>338</v>
      </c>
      <c r="P40" s="5"/>
      <c r="Q40" s="68"/>
      <c r="R40" s="69"/>
      <c r="S40" s="26">
        <v>38100</v>
      </c>
      <c r="T40" s="54"/>
      <c r="U40" s="54"/>
      <c r="V40" s="72"/>
      <c r="W40" s="72"/>
      <c r="X40" s="13"/>
      <c r="Y40" s="13"/>
      <c r="Z40" s="70"/>
      <c r="AA40" s="70"/>
      <c r="AB40" s="70"/>
      <c r="AC40" s="77"/>
      <c r="AD40" s="215"/>
      <c r="AE40" s="15">
        <v>338</v>
      </c>
      <c r="AF40" s="81"/>
      <c r="AG40" s="81"/>
      <c r="AH40" s="81"/>
      <c r="AI40" s="81"/>
      <c r="AJ40" s="81"/>
      <c r="AK40" s="81"/>
      <c r="AL40" s="70"/>
      <c r="AM40" s="70"/>
      <c r="AN40" s="81"/>
      <c r="AO40" s="81"/>
      <c r="AP40" s="81"/>
      <c r="AQ40" s="81"/>
      <c r="AR40" s="85"/>
    </row>
    <row r="41" spans="1:56" s="21" customFormat="1" ht="15" customHeight="1" x14ac:dyDescent="0.25">
      <c r="A41" s="216">
        <v>306</v>
      </c>
      <c r="B41" s="189">
        <v>38100</v>
      </c>
      <c r="C41" s="13" t="s">
        <v>69</v>
      </c>
      <c r="D41" s="13">
        <v>7</v>
      </c>
      <c r="E41" s="50">
        <v>0.61898148148148147</v>
      </c>
      <c r="F41" s="198">
        <f t="shared" si="0"/>
        <v>78680</v>
      </c>
      <c r="G41" s="51">
        <v>26.5</v>
      </c>
      <c r="H41" s="13">
        <v>67</v>
      </c>
      <c r="I41" s="5">
        <v>774</v>
      </c>
      <c r="J41" s="52">
        <v>0.12341619038979104</v>
      </c>
      <c r="K41" s="5">
        <v>298</v>
      </c>
      <c r="L41" s="4">
        <v>93539.099791900007</v>
      </c>
      <c r="M41" s="75">
        <v>265.37222222222221</v>
      </c>
      <c r="N41" s="215">
        <v>306</v>
      </c>
      <c r="O41" s="15">
        <v>339</v>
      </c>
      <c r="P41" s="5">
        <v>48</v>
      </c>
      <c r="Q41" s="68">
        <v>38100</v>
      </c>
      <c r="R41" s="69">
        <v>114</v>
      </c>
      <c r="S41" s="26">
        <v>38100</v>
      </c>
      <c r="T41" s="54">
        <v>0.61398148148148146</v>
      </c>
      <c r="U41" s="54">
        <v>0.62034722222222227</v>
      </c>
      <c r="V41" s="72">
        <f t="shared" si="1"/>
        <v>78248</v>
      </c>
      <c r="W41" s="72">
        <f t="shared" si="2"/>
        <v>78798</v>
      </c>
      <c r="X41" s="13">
        <v>1</v>
      </c>
      <c r="Y41" s="13" t="s">
        <v>52</v>
      </c>
      <c r="Z41" s="70">
        <v>563.14520000000005</v>
      </c>
      <c r="AA41" s="70">
        <v>1904.8689999999999</v>
      </c>
      <c r="AB41" s="70">
        <v>114.14026479462999</v>
      </c>
      <c r="AC41" s="77">
        <v>36.244259999999997</v>
      </c>
      <c r="AD41" s="215">
        <v>306</v>
      </c>
      <c r="AE41" s="15">
        <v>339</v>
      </c>
      <c r="AF41" s="81"/>
      <c r="AG41" s="81"/>
      <c r="AH41" s="81"/>
      <c r="AI41" s="81"/>
      <c r="AJ41" s="81"/>
      <c r="AK41" s="81"/>
      <c r="AL41" s="70"/>
      <c r="AM41" s="70"/>
      <c r="AN41" s="81"/>
      <c r="AO41" s="81"/>
      <c r="AP41" s="81"/>
      <c r="AQ41" s="81"/>
      <c r="AR41" s="85"/>
    </row>
    <row r="42" spans="1:56" s="21" customFormat="1" ht="15" customHeight="1" x14ac:dyDescent="0.25">
      <c r="A42" s="216"/>
      <c r="B42" s="189">
        <v>38100</v>
      </c>
      <c r="C42" s="13" t="s">
        <v>69</v>
      </c>
      <c r="D42" s="13">
        <v>7</v>
      </c>
      <c r="E42" s="50">
        <v>0.62083333333333335</v>
      </c>
      <c r="F42" s="198">
        <f t="shared" si="0"/>
        <v>78840.000000000015</v>
      </c>
      <c r="G42" s="51">
        <v>26</v>
      </c>
      <c r="H42" s="13">
        <v>67</v>
      </c>
      <c r="I42" s="5">
        <v>770</v>
      </c>
      <c r="J42" s="52">
        <v>0.12341619038979104</v>
      </c>
      <c r="K42" s="5">
        <v>298</v>
      </c>
      <c r="L42" s="4">
        <v>93497.041774199999</v>
      </c>
      <c r="M42" s="75">
        <v>265.37222222222221</v>
      </c>
      <c r="N42" s="215"/>
      <c r="O42" s="15">
        <v>340</v>
      </c>
      <c r="P42" s="5">
        <v>49</v>
      </c>
      <c r="Q42" s="68">
        <v>38100</v>
      </c>
      <c r="R42" s="69">
        <v>114</v>
      </c>
      <c r="S42" s="26">
        <v>38100</v>
      </c>
      <c r="T42" s="54">
        <v>0.62077546296296293</v>
      </c>
      <c r="U42" s="54">
        <v>0.62239583333333337</v>
      </c>
      <c r="V42" s="72">
        <f t="shared" si="1"/>
        <v>78835</v>
      </c>
      <c r="W42" s="72">
        <f t="shared" si="2"/>
        <v>78975</v>
      </c>
      <c r="X42" s="13">
        <v>1</v>
      </c>
      <c r="Y42" s="13" t="s">
        <v>50</v>
      </c>
      <c r="Z42" s="70">
        <v>558.49649999999997</v>
      </c>
      <c r="AA42" s="70">
        <v>1426.1489999999999</v>
      </c>
      <c r="AB42" s="70">
        <v>56.423232039149994</v>
      </c>
      <c r="AC42" s="77">
        <v>35.949950000000001</v>
      </c>
      <c r="AD42" s="215"/>
      <c r="AE42" s="15">
        <v>340</v>
      </c>
      <c r="AF42" s="81"/>
      <c r="AG42" s="81"/>
      <c r="AH42" s="81"/>
      <c r="AI42" s="81"/>
      <c r="AJ42" s="81"/>
      <c r="AK42" s="81"/>
      <c r="AL42" s="70"/>
      <c r="AM42" s="70"/>
      <c r="AN42" s="81"/>
      <c r="AO42" s="81"/>
      <c r="AP42" s="81"/>
      <c r="AQ42" s="81"/>
      <c r="AR42" s="85"/>
    </row>
    <row r="43" spans="1:56" s="21" customFormat="1" ht="15" customHeight="1" x14ac:dyDescent="0.25">
      <c r="A43" s="216"/>
      <c r="B43" s="189">
        <v>38100</v>
      </c>
      <c r="C43" s="13" t="s">
        <v>69</v>
      </c>
      <c r="D43" s="13">
        <v>7</v>
      </c>
      <c r="E43" s="50"/>
      <c r="F43" s="198"/>
      <c r="G43" s="51">
        <v>26</v>
      </c>
      <c r="H43" s="13">
        <v>67</v>
      </c>
      <c r="I43" s="5">
        <v>770</v>
      </c>
      <c r="J43" s="52">
        <v>0.12341619038979104</v>
      </c>
      <c r="K43" s="5">
        <v>298</v>
      </c>
      <c r="L43" s="4">
        <v>93530.136607799999</v>
      </c>
      <c r="M43" s="75">
        <v>265.37222222222221</v>
      </c>
      <c r="N43" s="215"/>
      <c r="O43" s="15">
        <v>341</v>
      </c>
      <c r="P43" s="5">
        <v>50</v>
      </c>
      <c r="Q43" s="68">
        <v>38100</v>
      </c>
      <c r="R43" s="69">
        <v>114</v>
      </c>
      <c r="S43" s="26">
        <v>38100</v>
      </c>
      <c r="T43" s="54">
        <v>0.62252314814814813</v>
      </c>
      <c r="U43" s="54">
        <v>0.62417824074074069</v>
      </c>
      <c r="V43" s="72">
        <f t="shared" si="1"/>
        <v>78986</v>
      </c>
      <c r="W43" s="72">
        <f t="shared" si="2"/>
        <v>79128.999999999985</v>
      </c>
      <c r="X43" s="13">
        <v>1</v>
      </c>
      <c r="Y43" s="13" t="s">
        <v>55</v>
      </c>
      <c r="Z43" s="70">
        <v>560.40970000000004</v>
      </c>
      <c r="AA43" s="70">
        <v>1818.174</v>
      </c>
      <c r="AB43" s="70">
        <v>31.142120633759998</v>
      </c>
      <c r="AC43" s="77">
        <v>35.77854</v>
      </c>
      <c r="AD43" s="215"/>
      <c r="AE43" s="15">
        <v>341</v>
      </c>
      <c r="AF43" s="81"/>
      <c r="AG43" s="81"/>
      <c r="AH43" s="81"/>
      <c r="AI43" s="81"/>
      <c r="AJ43" s="81"/>
      <c r="AK43" s="81"/>
      <c r="AL43" s="70"/>
      <c r="AM43" s="70"/>
      <c r="AN43" s="81"/>
      <c r="AO43" s="81"/>
      <c r="AP43" s="81"/>
      <c r="AQ43" s="81"/>
      <c r="AR43" s="85"/>
    </row>
    <row r="44" spans="1:56" s="21" customFormat="1" ht="15" customHeight="1" x14ac:dyDescent="0.25">
      <c r="A44" s="216"/>
      <c r="B44" s="189">
        <v>38100</v>
      </c>
      <c r="C44" s="13" t="s">
        <v>69</v>
      </c>
      <c r="D44" s="13">
        <v>7</v>
      </c>
      <c r="E44" s="50">
        <v>0.62245370370370368</v>
      </c>
      <c r="F44" s="198">
        <f t="shared" si="0"/>
        <v>78980</v>
      </c>
      <c r="G44" s="51">
        <v>26</v>
      </c>
      <c r="H44" s="13">
        <v>67</v>
      </c>
      <c r="I44" s="5">
        <v>767</v>
      </c>
      <c r="J44" s="52">
        <v>0.12341619038979104</v>
      </c>
      <c r="K44" s="5">
        <v>298</v>
      </c>
      <c r="L44" s="4">
        <v>93512.210239599983</v>
      </c>
      <c r="M44" s="75">
        <v>265.37222222222221</v>
      </c>
      <c r="N44" s="215"/>
      <c r="O44" s="15">
        <v>342</v>
      </c>
      <c r="P44" s="5">
        <v>51</v>
      </c>
      <c r="Q44" s="68">
        <v>38100</v>
      </c>
      <c r="R44" s="69">
        <v>114</v>
      </c>
      <c r="S44" s="26">
        <v>38100</v>
      </c>
      <c r="T44" s="54">
        <v>0.62466435185185187</v>
      </c>
      <c r="U44" s="54">
        <v>0.62690972222222219</v>
      </c>
      <c r="V44" s="72">
        <f t="shared" si="1"/>
        <v>79171</v>
      </c>
      <c r="W44" s="72">
        <f t="shared" si="2"/>
        <v>79365</v>
      </c>
      <c r="X44" s="13">
        <v>10</v>
      </c>
      <c r="Y44" s="13">
        <v>0</v>
      </c>
      <c r="Z44" s="70">
        <v>516.47180000000003</v>
      </c>
      <c r="AA44" s="70">
        <v>1703.367</v>
      </c>
      <c r="AB44" s="70">
        <v>70.597919018699997</v>
      </c>
      <c r="AC44" s="77">
        <v>1.0053369999999999</v>
      </c>
      <c r="AD44" s="215"/>
      <c r="AE44" s="15">
        <v>342</v>
      </c>
      <c r="AF44" s="81"/>
      <c r="AG44" s="81"/>
      <c r="AH44" s="81"/>
      <c r="AI44" s="81"/>
      <c r="AJ44" s="81"/>
      <c r="AK44" s="81"/>
      <c r="AL44" s="70"/>
      <c r="AM44" s="70"/>
      <c r="AN44" s="81"/>
      <c r="AO44" s="81"/>
      <c r="AP44" s="81"/>
      <c r="AQ44" s="81"/>
      <c r="AR44" s="85"/>
    </row>
    <row r="45" spans="1:56" s="21" customFormat="1" ht="15" customHeight="1" x14ac:dyDescent="0.25">
      <c r="A45" s="216">
        <v>307</v>
      </c>
      <c r="B45" s="189">
        <v>38100</v>
      </c>
      <c r="C45" s="13" t="s">
        <v>69</v>
      </c>
      <c r="D45" s="13">
        <v>30</v>
      </c>
      <c r="E45" s="50">
        <v>0.62780092592592596</v>
      </c>
      <c r="F45" s="198">
        <f t="shared" si="0"/>
        <v>79442</v>
      </c>
      <c r="G45" s="51">
        <v>53.5</v>
      </c>
      <c r="H45" s="13">
        <v>85</v>
      </c>
      <c r="I45" s="5">
        <v>791</v>
      </c>
      <c r="J45" s="52">
        <v>0.28085215760984605</v>
      </c>
      <c r="K45" s="5">
        <v>298</v>
      </c>
      <c r="L45" s="4">
        <v>93508.073385399999</v>
      </c>
      <c r="M45" s="75">
        <v>265.37222222222221</v>
      </c>
      <c r="N45" s="215">
        <v>307</v>
      </c>
      <c r="O45" s="15">
        <v>343</v>
      </c>
      <c r="P45" s="5">
        <v>52</v>
      </c>
      <c r="Q45" s="68">
        <v>38100</v>
      </c>
      <c r="R45" s="69">
        <v>114</v>
      </c>
      <c r="S45" s="26">
        <v>38100</v>
      </c>
      <c r="T45" s="54">
        <v>0.6271296296296297</v>
      </c>
      <c r="U45" s="54">
        <v>0.62987268518518513</v>
      </c>
      <c r="V45" s="72">
        <f t="shared" si="1"/>
        <v>79384</v>
      </c>
      <c r="W45" s="72">
        <f t="shared" si="2"/>
        <v>79620.999999999985</v>
      </c>
      <c r="X45" s="13">
        <v>1</v>
      </c>
      <c r="Y45" s="13" t="s">
        <v>50</v>
      </c>
      <c r="Z45" s="70">
        <v>572.66809999999998</v>
      </c>
      <c r="AA45" s="70">
        <v>1515.4580000000001</v>
      </c>
      <c r="AB45" s="70">
        <v>169.68795390120002</v>
      </c>
      <c r="AC45" s="77">
        <v>37.873190000000001</v>
      </c>
      <c r="AD45" s="215">
        <v>307</v>
      </c>
      <c r="AE45" s="15">
        <v>343</v>
      </c>
      <c r="AF45" s="81"/>
      <c r="AG45" s="81"/>
      <c r="AH45" s="81"/>
      <c r="AI45" s="81"/>
      <c r="AJ45" s="81"/>
      <c r="AK45" s="81"/>
      <c r="AL45" s="70"/>
      <c r="AM45" s="70"/>
      <c r="AN45" s="81"/>
      <c r="AO45" s="81"/>
      <c r="AP45" s="81"/>
      <c r="AQ45" s="81"/>
      <c r="AR45" s="85"/>
    </row>
    <row r="46" spans="1:56" s="21" customFormat="1" ht="15" customHeight="1" x14ac:dyDescent="0.25">
      <c r="A46" s="216"/>
      <c r="B46" s="189">
        <v>38100</v>
      </c>
      <c r="C46" s="13" t="s">
        <v>69</v>
      </c>
      <c r="D46" s="13">
        <v>30</v>
      </c>
      <c r="E46" s="50">
        <v>0.62812500000000004</v>
      </c>
      <c r="F46" s="198">
        <f t="shared" si="0"/>
        <v>79470.000000000015</v>
      </c>
      <c r="G46" s="51">
        <v>53.5</v>
      </c>
      <c r="H46" s="13">
        <v>85</v>
      </c>
      <c r="I46" s="5">
        <v>791</v>
      </c>
      <c r="J46" s="52">
        <v>0.28085215760984605</v>
      </c>
      <c r="K46" s="5">
        <v>298</v>
      </c>
      <c r="L46" s="4">
        <v>93492.215444300004</v>
      </c>
      <c r="M46" s="75">
        <v>265.37222222222221</v>
      </c>
      <c r="N46" s="215"/>
      <c r="O46" s="15">
        <v>344</v>
      </c>
      <c r="P46" s="5">
        <v>53</v>
      </c>
      <c r="Q46" s="68">
        <v>38100</v>
      </c>
      <c r="R46" s="69">
        <v>114</v>
      </c>
      <c r="S46" s="26">
        <v>38100</v>
      </c>
      <c r="T46" s="54">
        <v>0.62994212962962959</v>
      </c>
      <c r="U46" s="54">
        <v>0.63134259259259262</v>
      </c>
      <c r="V46" s="72">
        <f t="shared" si="1"/>
        <v>79627</v>
      </c>
      <c r="W46" s="72">
        <f t="shared" si="2"/>
        <v>79748.000000000015</v>
      </c>
      <c r="X46" s="13">
        <v>1</v>
      </c>
      <c r="Y46" s="13" t="s">
        <v>51</v>
      </c>
      <c r="Z46" s="70">
        <v>580.8442</v>
      </c>
      <c r="AA46" s="70">
        <v>1854.7619999999999</v>
      </c>
      <c r="AB46" s="70">
        <v>141.97127348040001</v>
      </c>
      <c r="AC46" s="77">
        <v>38.090530000000001</v>
      </c>
      <c r="AD46" s="215"/>
      <c r="AE46" s="15">
        <v>344</v>
      </c>
      <c r="AF46" s="81"/>
      <c r="AG46" s="81"/>
      <c r="AH46" s="81"/>
      <c r="AI46" s="81"/>
      <c r="AJ46" s="81"/>
      <c r="AK46" s="81"/>
      <c r="AL46" s="70"/>
      <c r="AM46" s="70"/>
      <c r="AN46" s="81"/>
      <c r="AO46" s="81"/>
      <c r="AP46" s="81"/>
      <c r="AQ46" s="81"/>
      <c r="AR46" s="85"/>
    </row>
    <row r="47" spans="1:56" s="86" customFormat="1" ht="15" customHeight="1" x14ac:dyDescent="0.25">
      <c r="A47" s="216"/>
      <c r="B47" s="189">
        <v>38100</v>
      </c>
      <c r="C47" s="13" t="s">
        <v>69</v>
      </c>
      <c r="D47" s="13">
        <v>30</v>
      </c>
      <c r="E47" s="50">
        <v>0.63009259259259254</v>
      </c>
      <c r="F47" s="198">
        <f t="shared" si="0"/>
        <v>79639.999999999985</v>
      </c>
      <c r="G47" s="51">
        <v>53.5</v>
      </c>
      <c r="H47" s="13">
        <v>85</v>
      </c>
      <c r="I47" s="5">
        <v>788</v>
      </c>
      <c r="J47" s="52">
        <v>0.28085215760984605</v>
      </c>
      <c r="K47" s="5">
        <v>298</v>
      </c>
      <c r="L47" s="4">
        <v>93486.010162999984</v>
      </c>
      <c r="M47" s="75">
        <v>265.37222222222221</v>
      </c>
      <c r="N47" s="215"/>
      <c r="O47" s="15">
        <v>345</v>
      </c>
      <c r="P47" s="5">
        <v>54</v>
      </c>
      <c r="Q47" s="68">
        <v>38100</v>
      </c>
      <c r="R47" s="69">
        <v>114</v>
      </c>
      <c r="S47" s="26">
        <v>38100</v>
      </c>
      <c r="T47" s="54">
        <v>0.63145833333333334</v>
      </c>
      <c r="U47" s="54">
        <v>0.63282407407407404</v>
      </c>
      <c r="V47" s="72">
        <f t="shared" si="1"/>
        <v>79758</v>
      </c>
      <c r="W47" s="72">
        <f t="shared" si="2"/>
        <v>79876</v>
      </c>
      <c r="X47" s="13">
        <v>1</v>
      </c>
      <c r="Y47" s="13" t="s">
        <v>52</v>
      </c>
      <c r="Z47" s="70">
        <v>581.02520000000004</v>
      </c>
      <c r="AA47" s="70">
        <v>1804.3779999999999</v>
      </c>
      <c r="AB47" s="70">
        <v>13.906947517008</v>
      </c>
      <c r="AC47" s="77">
        <v>38.675899999999999</v>
      </c>
      <c r="AD47" s="215"/>
      <c r="AE47" s="15">
        <v>345</v>
      </c>
      <c r="AF47" s="81"/>
      <c r="AG47" s="81"/>
      <c r="AH47" s="81"/>
      <c r="AI47" s="81"/>
      <c r="AJ47" s="81"/>
      <c r="AK47" s="81"/>
      <c r="AL47" s="70"/>
      <c r="AM47" s="70"/>
      <c r="AN47" s="81"/>
      <c r="AO47" s="81"/>
      <c r="AP47" s="81"/>
      <c r="AQ47" s="81"/>
      <c r="AR47" s="85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</row>
    <row r="48" spans="1:56" s="21" customFormat="1" ht="15" customHeight="1" x14ac:dyDescent="0.25">
      <c r="A48" s="216"/>
      <c r="B48" s="189">
        <v>38100</v>
      </c>
      <c r="C48" s="13" t="s">
        <v>69</v>
      </c>
      <c r="D48" s="13">
        <v>30</v>
      </c>
      <c r="E48" s="50">
        <v>0.63131944444444443</v>
      </c>
      <c r="F48" s="198">
        <f t="shared" si="0"/>
        <v>79746</v>
      </c>
      <c r="G48" s="51">
        <v>54.5</v>
      </c>
      <c r="H48" s="13">
        <v>85</v>
      </c>
      <c r="I48" s="5">
        <v>786</v>
      </c>
      <c r="J48" s="52">
        <v>0.28085215760984605</v>
      </c>
      <c r="K48" s="5">
        <v>298</v>
      </c>
      <c r="L48" s="4">
        <v>93492.215444300004</v>
      </c>
      <c r="M48" s="75">
        <v>265.37222222222221</v>
      </c>
      <c r="N48" s="215"/>
      <c r="O48" s="15">
        <v>346</v>
      </c>
      <c r="P48" s="5">
        <v>55</v>
      </c>
      <c r="Q48" s="68">
        <v>38100</v>
      </c>
      <c r="R48" s="69">
        <v>114</v>
      </c>
      <c r="S48" s="26">
        <v>38100</v>
      </c>
      <c r="T48" s="54">
        <v>0.63293981481481476</v>
      </c>
      <c r="U48" s="54">
        <v>0.63483796296296291</v>
      </c>
      <c r="V48" s="72">
        <f t="shared" si="1"/>
        <v>79885.999999999985</v>
      </c>
      <c r="W48" s="72">
        <f t="shared" si="2"/>
        <v>80049.999999999985</v>
      </c>
      <c r="X48" s="13">
        <v>1</v>
      </c>
      <c r="Y48" s="13" t="s">
        <v>53</v>
      </c>
      <c r="Z48" s="70">
        <v>578.96969999999999</v>
      </c>
      <c r="AA48" s="70">
        <v>1494.3879999999999</v>
      </c>
      <c r="AB48" s="70">
        <v>21.747200921040001</v>
      </c>
      <c r="AC48" s="77">
        <v>38.562980000000003</v>
      </c>
      <c r="AD48" s="215"/>
      <c r="AE48" s="15">
        <v>346</v>
      </c>
      <c r="AF48" s="81"/>
      <c r="AG48" s="81"/>
      <c r="AH48" s="81"/>
      <c r="AI48" s="81"/>
      <c r="AJ48" s="81"/>
      <c r="AK48" s="81"/>
      <c r="AL48" s="70"/>
      <c r="AM48" s="70"/>
      <c r="AN48" s="81"/>
      <c r="AO48" s="81"/>
      <c r="AP48" s="81"/>
      <c r="AQ48" s="81"/>
      <c r="AR48" s="85"/>
    </row>
    <row r="49" spans="1:56" s="21" customFormat="1" ht="15" customHeight="1" x14ac:dyDescent="0.25">
      <c r="A49" s="216"/>
      <c r="B49" s="189">
        <v>38100</v>
      </c>
      <c r="C49" s="13" t="s">
        <v>69</v>
      </c>
      <c r="D49" s="13">
        <v>30</v>
      </c>
      <c r="E49" s="50">
        <v>0.6328125</v>
      </c>
      <c r="F49" s="198">
        <f t="shared" si="0"/>
        <v>79875</v>
      </c>
      <c r="G49" s="51">
        <v>52.5</v>
      </c>
      <c r="H49" s="13">
        <v>85</v>
      </c>
      <c r="I49" s="5">
        <v>781</v>
      </c>
      <c r="J49" s="52">
        <v>0.28085215760984605</v>
      </c>
      <c r="K49" s="5">
        <v>298</v>
      </c>
      <c r="L49" s="4">
        <v>93483.941735899993</v>
      </c>
      <c r="M49" s="75">
        <v>265.37222222222221</v>
      </c>
      <c r="N49" s="215"/>
      <c r="O49" s="15">
        <v>347</v>
      </c>
      <c r="P49" s="5">
        <v>56</v>
      </c>
      <c r="Q49" s="68">
        <v>38100</v>
      </c>
      <c r="R49" s="69">
        <v>114</v>
      </c>
      <c r="S49" s="26">
        <v>38100</v>
      </c>
      <c r="T49" s="54">
        <v>0.6349421296296297</v>
      </c>
      <c r="U49" s="54">
        <v>0.63646990740740739</v>
      </c>
      <c r="V49" s="72">
        <f t="shared" si="1"/>
        <v>80059</v>
      </c>
      <c r="W49" s="72">
        <f t="shared" si="2"/>
        <v>80191</v>
      </c>
      <c r="X49" s="13">
        <v>1</v>
      </c>
      <c r="Y49" s="13" t="s">
        <v>54</v>
      </c>
      <c r="Z49" s="70">
        <v>579.80449999999996</v>
      </c>
      <c r="AA49" s="70">
        <v>1502.7070000000001</v>
      </c>
      <c r="AB49" s="70">
        <v>14.208324599171002</v>
      </c>
      <c r="AC49" s="77">
        <v>38.861660000000001</v>
      </c>
      <c r="AD49" s="215"/>
      <c r="AE49" s="15">
        <v>347</v>
      </c>
      <c r="AF49" s="81"/>
      <c r="AG49" s="81"/>
      <c r="AH49" s="81"/>
      <c r="AI49" s="81"/>
      <c r="AJ49" s="81"/>
      <c r="AK49" s="81"/>
      <c r="AL49" s="70"/>
      <c r="AM49" s="70"/>
      <c r="AN49" s="81"/>
      <c r="AO49" s="81"/>
      <c r="AP49" s="81"/>
      <c r="AQ49" s="81"/>
      <c r="AR49" s="85"/>
    </row>
    <row r="50" spans="1:56" s="21" customFormat="1" ht="15" customHeight="1" x14ac:dyDescent="0.25">
      <c r="A50" s="216"/>
      <c r="B50" s="189">
        <v>38100</v>
      </c>
      <c r="C50" s="13" t="s">
        <v>69</v>
      </c>
      <c r="D50" s="13">
        <v>30</v>
      </c>
      <c r="E50" s="50"/>
      <c r="F50" s="198"/>
      <c r="G50" s="51">
        <v>52.5</v>
      </c>
      <c r="H50" s="13">
        <v>85</v>
      </c>
      <c r="I50" s="5">
        <v>781</v>
      </c>
      <c r="J50" s="52">
        <v>0.28085215760984605</v>
      </c>
      <c r="K50" s="5">
        <v>298</v>
      </c>
      <c r="L50" s="4">
        <v>93503.247055500004</v>
      </c>
      <c r="M50" s="75">
        <v>265.37222222222221</v>
      </c>
      <c r="N50" s="215"/>
      <c r="O50" s="15">
        <v>348</v>
      </c>
      <c r="P50" s="5">
        <v>57</v>
      </c>
      <c r="Q50" s="68">
        <v>38100</v>
      </c>
      <c r="R50" s="69">
        <v>114</v>
      </c>
      <c r="S50" s="26">
        <v>38100</v>
      </c>
      <c r="T50" s="54">
        <v>0.63656250000000003</v>
      </c>
      <c r="U50" s="54">
        <v>0.63798611111111114</v>
      </c>
      <c r="V50" s="72">
        <f t="shared" si="1"/>
        <v>80199</v>
      </c>
      <c r="W50" s="72">
        <f t="shared" si="2"/>
        <v>80322.000000000015</v>
      </c>
      <c r="X50" s="13">
        <v>1</v>
      </c>
      <c r="Y50" s="13" t="s">
        <v>55</v>
      </c>
      <c r="Z50" s="70">
        <v>586.36289999999997</v>
      </c>
      <c r="AA50" s="70">
        <v>1654.7819999999999</v>
      </c>
      <c r="AB50" s="70">
        <v>40.636084426319997</v>
      </c>
      <c r="AC50" s="77">
        <v>38.49203</v>
      </c>
      <c r="AD50" s="215"/>
      <c r="AE50" s="15">
        <v>348</v>
      </c>
      <c r="AF50" s="81"/>
      <c r="AG50" s="81"/>
      <c r="AH50" s="81"/>
      <c r="AI50" s="81"/>
      <c r="AJ50" s="81"/>
      <c r="AK50" s="81"/>
      <c r="AL50" s="70"/>
      <c r="AM50" s="70"/>
      <c r="AN50" s="81"/>
      <c r="AO50" s="81"/>
      <c r="AP50" s="81"/>
      <c r="AQ50" s="81"/>
      <c r="AR50" s="85"/>
    </row>
    <row r="51" spans="1:56" s="21" customFormat="1" ht="15" customHeight="1" x14ac:dyDescent="0.25">
      <c r="A51" s="216"/>
      <c r="B51" s="189">
        <v>38100</v>
      </c>
      <c r="C51" s="13" t="s">
        <v>69</v>
      </c>
      <c r="D51" s="13">
        <v>30</v>
      </c>
      <c r="E51" s="50"/>
      <c r="F51" s="198"/>
      <c r="G51" s="51">
        <v>52.5</v>
      </c>
      <c r="H51" s="13">
        <v>85</v>
      </c>
      <c r="I51" s="5">
        <v>781</v>
      </c>
      <c r="J51" s="52">
        <v>0.28085215760984605</v>
      </c>
      <c r="K51" s="5">
        <v>298</v>
      </c>
      <c r="L51" s="4">
        <v>93485.320687299987</v>
      </c>
      <c r="M51" s="75">
        <v>265.37222222222221</v>
      </c>
      <c r="N51" s="215"/>
      <c r="O51" s="15">
        <v>349</v>
      </c>
      <c r="P51" s="5">
        <v>58</v>
      </c>
      <c r="Q51" s="68">
        <v>38100</v>
      </c>
      <c r="R51" s="69">
        <v>114</v>
      </c>
      <c r="S51" s="26">
        <v>38100</v>
      </c>
      <c r="T51" s="54">
        <v>0.63810185185185186</v>
      </c>
      <c r="U51" s="54">
        <v>0.63962962962962966</v>
      </c>
      <c r="V51" s="72">
        <f t="shared" si="1"/>
        <v>80332</v>
      </c>
      <c r="W51" s="72">
        <f t="shared" si="2"/>
        <v>80464</v>
      </c>
      <c r="X51" s="13">
        <v>10</v>
      </c>
      <c r="Y51" s="13">
        <v>0</v>
      </c>
      <c r="Z51" s="70">
        <v>518.06769999999995</v>
      </c>
      <c r="AA51" s="70">
        <v>2057.7460000000001</v>
      </c>
      <c r="AB51" s="70">
        <v>80.797849394120007</v>
      </c>
      <c r="AC51" s="77">
        <v>0.96945110000000001</v>
      </c>
      <c r="AD51" s="215"/>
      <c r="AE51" s="15">
        <v>349</v>
      </c>
      <c r="AF51" s="81"/>
      <c r="AG51" s="81"/>
      <c r="AH51" s="81"/>
      <c r="AI51" s="81"/>
      <c r="AJ51" s="81"/>
      <c r="AK51" s="81"/>
      <c r="AL51" s="70"/>
      <c r="AM51" s="70"/>
      <c r="AN51" s="81"/>
      <c r="AO51" s="81"/>
      <c r="AP51" s="81"/>
      <c r="AQ51" s="81"/>
      <c r="AR51" s="85"/>
    </row>
    <row r="52" spans="1:56" s="21" customFormat="1" ht="15" customHeight="1" x14ac:dyDescent="0.25">
      <c r="A52" s="216"/>
      <c r="B52" s="189">
        <v>38100</v>
      </c>
      <c r="C52" s="13" t="s">
        <v>69</v>
      </c>
      <c r="D52" s="13">
        <v>30</v>
      </c>
      <c r="E52" s="50">
        <v>0.63506944444444446</v>
      </c>
      <c r="F52" s="198">
        <f t="shared" si="0"/>
        <v>80070.000000000015</v>
      </c>
      <c r="G52" s="51">
        <v>52.5</v>
      </c>
      <c r="H52" s="13">
        <v>85</v>
      </c>
      <c r="I52" s="5">
        <v>781</v>
      </c>
      <c r="J52" s="52">
        <v>0.28085215760984605</v>
      </c>
      <c r="K52" s="5">
        <v>298</v>
      </c>
      <c r="L52" s="4">
        <v>93505.315482599995</v>
      </c>
      <c r="M52" s="75">
        <v>265.37222222222221</v>
      </c>
      <c r="N52" s="215"/>
      <c r="O52" s="15">
        <v>350</v>
      </c>
      <c r="P52" s="5">
        <v>59</v>
      </c>
      <c r="Q52" s="68">
        <v>38100</v>
      </c>
      <c r="R52" s="69">
        <v>114</v>
      </c>
      <c r="S52" s="26">
        <v>38100</v>
      </c>
      <c r="T52" s="54">
        <v>0.63968749999999996</v>
      </c>
      <c r="U52" s="54">
        <v>0.6428935185185185</v>
      </c>
      <c r="V52" s="72">
        <f t="shared" si="1"/>
        <v>80469</v>
      </c>
      <c r="W52" s="72">
        <f t="shared" si="2"/>
        <v>80746</v>
      </c>
      <c r="X52" s="13">
        <v>30</v>
      </c>
      <c r="Y52" s="13">
        <v>0</v>
      </c>
      <c r="Z52" s="70">
        <v>628.10789999999997</v>
      </c>
      <c r="AA52" s="70">
        <v>725.73019999999997</v>
      </c>
      <c r="AB52" s="70">
        <v>48.165472375357993</v>
      </c>
      <c r="AC52" s="77">
        <v>0.82160339999999998</v>
      </c>
      <c r="AD52" s="215"/>
      <c r="AE52" s="15">
        <v>350</v>
      </c>
      <c r="AF52" s="81"/>
      <c r="AG52" s="81"/>
      <c r="AH52" s="81"/>
      <c r="AI52" s="81"/>
      <c r="AJ52" s="81"/>
      <c r="AK52" s="81"/>
      <c r="AL52" s="70"/>
      <c r="AM52" s="70"/>
      <c r="AN52" s="81"/>
      <c r="AO52" s="81"/>
      <c r="AP52" s="81"/>
      <c r="AQ52" s="81"/>
      <c r="AR52" s="85"/>
    </row>
    <row r="53" spans="1:56" s="21" customFormat="1" ht="15" customHeight="1" x14ac:dyDescent="0.25">
      <c r="A53" s="216">
        <v>308</v>
      </c>
      <c r="B53" s="189">
        <v>38100</v>
      </c>
      <c r="C53" s="13" t="s">
        <v>69</v>
      </c>
      <c r="D53" s="13">
        <v>40</v>
      </c>
      <c r="E53" s="50">
        <v>0.64329861111111108</v>
      </c>
      <c r="F53" s="198">
        <f t="shared" si="0"/>
        <v>80781</v>
      </c>
      <c r="G53" s="51">
        <v>60.5</v>
      </c>
      <c r="H53" s="13">
        <v>87</v>
      </c>
      <c r="I53" s="5">
        <v>827</v>
      </c>
      <c r="J53" s="52">
        <v>0.36142862902819356</v>
      </c>
      <c r="K53" s="5">
        <v>298</v>
      </c>
      <c r="L53" s="4">
        <v>93457.052183599997</v>
      </c>
      <c r="M53" s="75">
        <v>265.37222222222221</v>
      </c>
      <c r="N53" s="215">
        <v>308</v>
      </c>
      <c r="O53" s="15">
        <v>351</v>
      </c>
      <c r="P53" s="5">
        <v>60</v>
      </c>
      <c r="Q53" s="68">
        <v>38100</v>
      </c>
      <c r="R53" s="69">
        <v>114</v>
      </c>
      <c r="S53" s="26">
        <v>38100</v>
      </c>
      <c r="T53" s="54">
        <v>0.64293981481481477</v>
      </c>
      <c r="U53" s="54">
        <v>0.64497685185185183</v>
      </c>
      <c r="V53" s="72">
        <f t="shared" si="1"/>
        <v>80750</v>
      </c>
      <c r="W53" s="72">
        <f t="shared" si="2"/>
        <v>80926</v>
      </c>
      <c r="X53" s="13">
        <v>30</v>
      </c>
      <c r="Y53" s="13">
        <v>0</v>
      </c>
      <c r="Z53" s="70">
        <v>627.61580000000004</v>
      </c>
      <c r="AA53" s="70">
        <v>817.81920000000002</v>
      </c>
      <c r="AB53" s="70">
        <v>57.805350218351997</v>
      </c>
      <c r="AC53" s="77">
        <v>1.0610649999999999</v>
      </c>
      <c r="AD53" s="215">
        <v>308</v>
      </c>
      <c r="AE53" s="15">
        <v>351</v>
      </c>
      <c r="AF53" s="81"/>
      <c r="AG53" s="81"/>
      <c r="AH53" s="81"/>
      <c r="AI53" s="81"/>
      <c r="AJ53" s="81"/>
      <c r="AK53" s="81"/>
      <c r="AL53" s="70"/>
      <c r="AM53" s="70"/>
      <c r="AN53" s="81"/>
      <c r="AO53" s="81"/>
      <c r="AP53" s="81"/>
      <c r="AQ53" s="81"/>
      <c r="AR53" s="85"/>
    </row>
    <row r="54" spans="1:56" s="21" customFormat="1" ht="15" customHeight="1" x14ac:dyDescent="0.25">
      <c r="A54" s="216"/>
      <c r="B54" s="189">
        <v>38100</v>
      </c>
      <c r="C54" s="13" t="s">
        <v>69</v>
      </c>
      <c r="D54" s="13">
        <v>40</v>
      </c>
      <c r="E54" s="50">
        <v>0.64505787037037032</v>
      </c>
      <c r="F54" s="198">
        <f t="shared" si="0"/>
        <v>80933</v>
      </c>
      <c r="G54" s="51">
        <v>60</v>
      </c>
      <c r="H54" s="13">
        <v>87</v>
      </c>
      <c r="I54" s="5">
        <v>825</v>
      </c>
      <c r="J54" s="52">
        <v>0.36142862902819356</v>
      </c>
      <c r="K54" s="5">
        <v>298</v>
      </c>
      <c r="L54" s="4">
        <v>93471.531173299998</v>
      </c>
      <c r="M54" s="75">
        <v>265.37222222222221</v>
      </c>
      <c r="N54" s="215"/>
      <c r="O54" s="15">
        <v>352</v>
      </c>
      <c r="P54" s="5">
        <v>61</v>
      </c>
      <c r="Q54" s="68">
        <v>38100</v>
      </c>
      <c r="R54" s="69">
        <v>114</v>
      </c>
      <c r="S54" s="26">
        <v>38100</v>
      </c>
      <c r="T54" s="54">
        <v>0.6451041666666667</v>
      </c>
      <c r="U54" s="54">
        <v>0.64728009259259256</v>
      </c>
      <c r="V54" s="72">
        <f t="shared" si="1"/>
        <v>80937</v>
      </c>
      <c r="W54" s="72">
        <f t="shared" si="2"/>
        <v>81125</v>
      </c>
      <c r="X54" s="13">
        <v>10</v>
      </c>
      <c r="Y54" s="13">
        <v>0</v>
      </c>
      <c r="Z54" s="70">
        <v>517.00530000000003</v>
      </c>
      <c r="AA54" s="70">
        <v>2359.4290000000001</v>
      </c>
      <c r="AB54" s="70">
        <v>149.55212403352002</v>
      </c>
      <c r="AC54" s="77">
        <v>0.79196639999999996</v>
      </c>
      <c r="AD54" s="215"/>
      <c r="AE54" s="15">
        <v>352</v>
      </c>
      <c r="AF54" s="81"/>
      <c r="AG54" s="81"/>
      <c r="AH54" s="81"/>
      <c r="AI54" s="81"/>
      <c r="AJ54" s="81"/>
      <c r="AK54" s="81"/>
      <c r="AL54" s="70"/>
      <c r="AM54" s="70"/>
      <c r="AN54" s="81"/>
      <c r="AO54" s="81"/>
      <c r="AP54" s="81"/>
      <c r="AQ54" s="81"/>
      <c r="AR54" s="85"/>
    </row>
    <row r="55" spans="1:56" s="21" customFormat="1" ht="15" customHeight="1" x14ac:dyDescent="0.25">
      <c r="A55" s="216"/>
      <c r="B55" s="189">
        <v>38100</v>
      </c>
      <c r="C55" s="13" t="s">
        <v>69</v>
      </c>
      <c r="D55" s="13">
        <v>40</v>
      </c>
      <c r="E55" s="50"/>
      <c r="F55" s="198"/>
      <c r="G55" s="51">
        <v>60</v>
      </c>
      <c r="H55" s="13">
        <v>87</v>
      </c>
      <c r="I55" s="5">
        <v>825</v>
      </c>
      <c r="J55" s="52">
        <v>0.36142862902819356</v>
      </c>
      <c r="K55" s="5">
        <v>298</v>
      </c>
      <c r="L55" s="4">
        <v>93451.53637799999</v>
      </c>
      <c r="M55" s="75">
        <v>265.37222222222221</v>
      </c>
      <c r="N55" s="215"/>
      <c r="O55" s="15">
        <v>353</v>
      </c>
      <c r="P55" s="5">
        <v>62</v>
      </c>
      <c r="Q55" s="68">
        <v>38100</v>
      </c>
      <c r="R55" s="69">
        <v>114</v>
      </c>
      <c r="S55" s="26">
        <v>38100</v>
      </c>
      <c r="T55" s="54">
        <v>0.64740740740740743</v>
      </c>
      <c r="U55" s="54">
        <v>0.64995370370370364</v>
      </c>
      <c r="V55" s="72">
        <f t="shared" si="1"/>
        <v>81136.000000000015</v>
      </c>
      <c r="W55" s="72">
        <f t="shared" si="2"/>
        <v>81355.999999999985</v>
      </c>
      <c r="X55" s="13">
        <v>1</v>
      </c>
      <c r="Y55" s="13" t="s">
        <v>50</v>
      </c>
      <c r="Z55" s="70">
        <v>588.16290000000004</v>
      </c>
      <c r="AA55" s="70">
        <v>1625.615</v>
      </c>
      <c r="AB55" s="70">
        <v>51.018902637550006</v>
      </c>
      <c r="AC55" s="77">
        <v>37.66836</v>
      </c>
      <c r="AD55" s="215"/>
      <c r="AE55" s="15">
        <v>353</v>
      </c>
      <c r="AF55" s="81"/>
      <c r="AG55" s="81"/>
      <c r="AH55" s="81"/>
      <c r="AI55" s="81"/>
      <c r="AJ55" s="81"/>
      <c r="AK55" s="81"/>
      <c r="AL55" s="70"/>
      <c r="AM55" s="70"/>
      <c r="AN55" s="81"/>
      <c r="AO55" s="81"/>
      <c r="AP55" s="81"/>
      <c r="AQ55" s="81"/>
      <c r="AR55" s="85"/>
    </row>
    <row r="56" spans="1:56" s="21" customFormat="1" ht="15" customHeight="1" x14ac:dyDescent="0.25">
      <c r="A56" s="216" t="s">
        <v>37</v>
      </c>
      <c r="B56" s="189">
        <v>38100</v>
      </c>
      <c r="C56" s="13" t="s">
        <v>69</v>
      </c>
      <c r="D56" s="13">
        <v>40</v>
      </c>
      <c r="E56" s="50">
        <v>0.64736111111111116</v>
      </c>
      <c r="F56" s="198">
        <f t="shared" si="0"/>
        <v>81132</v>
      </c>
      <c r="G56" s="51">
        <v>64</v>
      </c>
      <c r="H56" s="13">
        <v>87</v>
      </c>
      <c r="I56" s="5">
        <v>842</v>
      </c>
      <c r="J56" s="52">
        <v>0.36142862902819356</v>
      </c>
      <c r="K56" s="5">
        <v>299</v>
      </c>
      <c r="L56" s="4">
        <v>93467.3943191</v>
      </c>
      <c r="M56" s="75">
        <v>265.37222222222221</v>
      </c>
      <c r="N56" s="215" t="s">
        <v>37</v>
      </c>
      <c r="O56" s="15">
        <v>354</v>
      </c>
      <c r="P56" s="5">
        <v>63</v>
      </c>
      <c r="Q56" s="68">
        <v>38100</v>
      </c>
      <c r="R56" s="69">
        <v>114</v>
      </c>
      <c r="S56" s="26">
        <v>38100</v>
      </c>
      <c r="T56" s="54">
        <v>0.65005787037037044</v>
      </c>
      <c r="U56" s="54">
        <v>0.65165509259259258</v>
      </c>
      <c r="V56" s="72">
        <f t="shared" si="1"/>
        <v>81365</v>
      </c>
      <c r="W56" s="72">
        <f t="shared" si="2"/>
        <v>81503</v>
      </c>
      <c r="X56" s="13">
        <v>1</v>
      </c>
      <c r="Y56" s="13" t="s">
        <v>51</v>
      </c>
      <c r="Z56" s="70">
        <v>592.82010000000002</v>
      </c>
      <c r="AA56" s="70">
        <v>2286.3960000000002</v>
      </c>
      <c r="AB56" s="70">
        <v>31.790027120040001</v>
      </c>
      <c r="AC56" s="77">
        <v>38.851370000000003</v>
      </c>
      <c r="AD56" s="215" t="s">
        <v>37</v>
      </c>
      <c r="AE56" s="15">
        <v>354</v>
      </c>
      <c r="AF56" s="81"/>
      <c r="AG56" s="81"/>
      <c r="AH56" s="81"/>
      <c r="AI56" s="81"/>
      <c r="AJ56" s="81"/>
      <c r="AK56" s="81"/>
      <c r="AL56" s="70"/>
      <c r="AM56" s="70"/>
      <c r="AN56" s="81"/>
      <c r="AO56" s="81"/>
      <c r="AP56" s="81"/>
      <c r="AQ56" s="81"/>
      <c r="AR56" s="85"/>
    </row>
    <row r="57" spans="1:56" s="21" customFormat="1" ht="15" customHeight="1" x14ac:dyDescent="0.25">
      <c r="A57" s="216"/>
      <c r="B57" s="189">
        <v>38100</v>
      </c>
      <c r="C57" s="13" t="s">
        <v>69</v>
      </c>
      <c r="D57" s="13">
        <v>40</v>
      </c>
      <c r="E57" s="50"/>
      <c r="F57" s="198"/>
      <c r="G57" s="51">
        <v>64</v>
      </c>
      <c r="H57" s="13">
        <v>87</v>
      </c>
      <c r="I57" s="5">
        <v>842</v>
      </c>
      <c r="J57" s="52">
        <v>0.36142862902819356</v>
      </c>
      <c r="K57" s="5">
        <v>299</v>
      </c>
      <c r="L57" s="4">
        <v>93474.289076099987</v>
      </c>
      <c r="M57" s="75">
        <v>265.37222222222221</v>
      </c>
      <c r="N57" s="215"/>
      <c r="O57" s="15">
        <v>355</v>
      </c>
      <c r="P57" s="5">
        <v>64</v>
      </c>
      <c r="Q57" s="68">
        <v>38100</v>
      </c>
      <c r="R57" s="69">
        <v>114</v>
      </c>
      <c r="S57" s="26">
        <v>38100</v>
      </c>
      <c r="T57" s="54">
        <v>0.65174768518518522</v>
      </c>
      <c r="U57" s="54">
        <v>0.65334490740740747</v>
      </c>
      <c r="V57" s="72">
        <f t="shared" si="1"/>
        <v>81511</v>
      </c>
      <c r="W57" s="72">
        <f t="shared" si="2"/>
        <v>81649</v>
      </c>
      <c r="X57" s="13">
        <v>1</v>
      </c>
      <c r="Y57" s="13" t="s">
        <v>52</v>
      </c>
      <c r="Z57" s="70">
        <v>592.69069999999999</v>
      </c>
      <c r="AA57" s="70">
        <v>2214</v>
      </c>
      <c r="AB57" s="70">
        <v>68.02391016</v>
      </c>
      <c r="AC57" s="77">
        <v>38.384999999999998</v>
      </c>
      <c r="AD57" s="215"/>
      <c r="AE57" s="15">
        <v>355</v>
      </c>
      <c r="AF57" s="81"/>
      <c r="AG57" s="81"/>
      <c r="AH57" s="81"/>
      <c r="AI57" s="81"/>
      <c r="AJ57" s="81"/>
      <c r="AK57" s="81"/>
      <c r="AL57" s="70"/>
      <c r="AM57" s="70"/>
      <c r="AN57" s="81"/>
      <c r="AO57" s="81"/>
      <c r="AP57" s="81"/>
      <c r="AQ57" s="81"/>
      <c r="AR57" s="85"/>
    </row>
    <row r="58" spans="1:56" s="21" customFormat="1" ht="15" customHeight="1" x14ac:dyDescent="0.25">
      <c r="A58" s="216"/>
      <c r="B58" s="189">
        <v>38100</v>
      </c>
      <c r="C58" s="13" t="s">
        <v>69</v>
      </c>
      <c r="D58" s="13">
        <v>40</v>
      </c>
      <c r="E58" s="50"/>
      <c r="F58" s="198"/>
      <c r="G58" s="51">
        <v>64</v>
      </c>
      <c r="H58" s="13">
        <v>87</v>
      </c>
      <c r="I58" s="5">
        <v>842</v>
      </c>
      <c r="J58" s="52">
        <v>0.36142862902819356</v>
      </c>
      <c r="K58" s="5">
        <v>299</v>
      </c>
      <c r="L58" s="4">
        <v>93459.810086399986</v>
      </c>
      <c r="M58" s="75">
        <v>265.37222222222221</v>
      </c>
      <c r="N58" s="215"/>
      <c r="O58" s="15">
        <v>356</v>
      </c>
      <c r="P58" s="5">
        <v>65</v>
      </c>
      <c r="Q58" s="68">
        <v>38100</v>
      </c>
      <c r="R58" s="69">
        <v>114</v>
      </c>
      <c r="S58" s="26">
        <v>38100</v>
      </c>
      <c r="T58" s="54">
        <v>0.65344907407407404</v>
      </c>
      <c r="U58" s="54">
        <v>0.65481481481481485</v>
      </c>
      <c r="V58" s="72">
        <f t="shared" si="1"/>
        <v>81658</v>
      </c>
      <c r="W58" s="72">
        <f t="shared" si="2"/>
        <v>81776</v>
      </c>
      <c r="X58" s="13">
        <v>1</v>
      </c>
      <c r="Y58" s="13" t="s">
        <v>53</v>
      </c>
      <c r="Z58" s="70">
        <v>588.8655</v>
      </c>
      <c r="AA58" s="70">
        <v>1759.462</v>
      </c>
      <c r="AB58" s="70">
        <v>36.685996728780005</v>
      </c>
      <c r="AC58" s="77">
        <v>38.319800000000001</v>
      </c>
      <c r="AD58" s="215"/>
      <c r="AE58" s="15">
        <v>356</v>
      </c>
      <c r="AF58" s="81"/>
      <c r="AG58" s="81"/>
      <c r="AH58" s="81"/>
      <c r="AI58" s="81"/>
      <c r="AJ58" s="81"/>
      <c r="AK58" s="81"/>
      <c r="AL58" s="70"/>
      <c r="AM58" s="70"/>
      <c r="AN58" s="81"/>
      <c r="AO58" s="81"/>
      <c r="AP58" s="81"/>
      <c r="AQ58" s="81"/>
      <c r="AR58" s="85"/>
    </row>
    <row r="59" spans="1:56" s="21" customFormat="1" ht="15" customHeight="1" x14ac:dyDescent="0.25">
      <c r="A59" s="216"/>
      <c r="B59" s="189">
        <v>38100</v>
      </c>
      <c r="C59" s="13" t="s">
        <v>69</v>
      </c>
      <c r="D59" s="13">
        <v>40</v>
      </c>
      <c r="E59" s="50">
        <v>0.64993055555555557</v>
      </c>
      <c r="F59" s="198">
        <f t="shared" si="0"/>
        <v>81354</v>
      </c>
      <c r="G59" s="51">
        <v>64.5</v>
      </c>
      <c r="H59" s="13">
        <v>87</v>
      </c>
      <c r="I59" s="5">
        <v>840</v>
      </c>
      <c r="J59" s="52">
        <v>0.36142862902819356</v>
      </c>
      <c r="K59" s="5">
        <v>299</v>
      </c>
      <c r="L59" s="4">
        <v>93463.257464899987</v>
      </c>
      <c r="M59" s="75">
        <v>265.37222222222221</v>
      </c>
      <c r="N59" s="215"/>
      <c r="O59" s="15">
        <v>357</v>
      </c>
      <c r="P59" s="5">
        <v>66</v>
      </c>
      <c r="Q59" s="68">
        <v>38100</v>
      </c>
      <c r="R59" s="69">
        <v>114</v>
      </c>
      <c r="S59" s="26">
        <v>38100</v>
      </c>
      <c r="T59" s="54">
        <v>0.65491898148148142</v>
      </c>
      <c r="U59" s="54">
        <v>0.65637731481481476</v>
      </c>
      <c r="V59" s="72">
        <f t="shared" si="1"/>
        <v>81784.999999999985</v>
      </c>
      <c r="W59" s="72">
        <f t="shared" si="2"/>
        <v>81910.999999999985</v>
      </c>
      <c r="X59" s="13">
        <v>1</v>
      </c>
      <c r="Y59" s="13" t="s">
        <v>54</v>
      </c>
      <c r="Z59" s="70">
        <v>588.42520000000002</v>
      </c>
      <c r="AA59" s="70">
        <v>1699.8579999999999</v>
      </c>
      <c r="AB59" s="70">
        <v>32.418212899539995</v>
      </c>
      <c r="AC59" s="77">
        <v>37.397469999999998</v>
      </c>
      <c r="AD59" s="215"/>
      <c r="AE59" s="15">
        <v>357</v>
      </c>
      <c r="AF59" s="81"/>
      <c r="AG59" s="81"/>
      <c r="AH59" s="81"/>
      <c r="AI59" s="81"/>
      <c r="AJ59" s="81"/>
      <c r="AK59" s="81"/>
      <c r="AL59" s="70"/>
      <c r="AM59" s="70"/>
      <c r="AN59" s="81"/>
      <c r="AO59" s="81"/>
      <c r="AP59" s="81"/>
      <c r="AQ59" s="81"/>
      <c r="AR59" s="85"/>
    </row>
    <row r="60" spans="1:56" s="21" customFormat="1" ht="15" customHeight="1" x14ac:dyDescent="0.25">
      <c r="A60" s="216"/>
      <c r="B60" s="189">
        <v>38100</v>
      </c>
      <c r="C60" s="13" t="s">
        <v>69</v>
      </c>
      <c r="D60" s="13">
        <v>40</v>
      </c>
      <c r="E60" s="50"/>
      <c r="F60" s="198"/>
      <c r="G60" s="51">
        <v>64.5</v>
      </c>
      <c r="H60" s="13">
        <v>87</v>
      </c>
      <c r="I60" s="5">
        <v>840</v>
      </c>
      <c r="J60" s="52">
        <v>0.36142862902819356</v>
      </c>
      <c r="K60" s="5">
        <v>299</v>
      </c>
      <c r="L60" s="4">
        <v>93461.189037799995</v>
      </c>
      <c r="M60" s="75">
        <v>265.37222222222221</v>
      </c>
      <c r="N60" s="215"/>
      <c r="O60" s="15">
        <v>358</v>
      </c>
      <c r="P60" s="5">
        <v>67</v>
      </c>
      <c r="Q60" s="68">
        <v>38100</v>
      </c>
      <c r="R60" s="69">
        <v>114</v>
      </c>
      <c r="S60" s="26">
        <v>38100</v>
      </c>
      <c r="T60" s="54">
        <v>0.65649305555555559</v>
      </c>
      <c r="U60" s="54">
        <v>0.65784722222222225</v>
      </c>
      <c r="V60" s="72">
        <f t="shared" si="1"/>
        <v>81921</v>
      </c>
      <c r="W60" s="72">
        <f t="shared" si="2"/>
        <v>82038.000000000015</v>
      </c>
      <c r="X60" s="13">
        <v>1</v>
      </c>
      <c r="Y60" s="13" t="s">
        <v>55</v>
      </c>
      <c r="Z60" s="70">
        <v>592.10170000000005</v>
      </c>
      <c r="AA60" s="70">
        <v>1942.729</v>
      </c>
      <c r="AB60" s="70">
        <v>29.84270699667</v>
      </c>
      <c r="AC60" s="77">
        <v>39.14855</v>
      </c>
      <c r="AD60" s="215"/>
      <c r="AE60" s="15">
        <v>358</v>
      </c>
      <c r="AF60" s="81"/>
      <c r="AG60" s="81"/>
      <c r="AH60" s="81"/>
      <c r="AI60" s="81"/>
      <c r="AJ60" s="81"/>
      <c r="AK60" s="81"/>
      <c r="AL60" s="70"/>
      <c r="AM60" s="70"/>
      <c r="AN60" s="81"/>
      <c r="AO60" s="81"/>
      <c r="AP60" s="81"/>
      <c r="AQ60" s="81"/>
      <c r="AR60" s="85"/>
    </row>
    <row r="61" spans="1:56" s="21" customFormat="1" ht="15" customHeight="1" x14ac:dyDescent="0.25">
      <c r="A61" s="216">
        <v>309</v>
      </c>
      <c r="B61" s="189">
        <v>38100</v>
      </c>
      <c r="C61" s="13" t="s">
        <v>69</v>
      </c>
      <c r="D61" s="13">
        <v>30</v>
      </c>
      <c r="E61" s="50">
        <v>0.65858796296296296</v>
      </c>
      <c r="F61" s="198">
        <f t="shared" si="0"/>
        <v>82102</v>
      </c>
      <c r="G61" s="51">
        <v>53.5</v>
      </c>
      <c r="H61" s="13">
        <v>84</v>
      </c>
      <c r="I61" s="5">
        <v>770</v>
      </c>
      <c r="J61" s="52">
        <v>0.26837823943874928</v>
      </c>
      <c r="K61" s="5">
        <v>300</v>
      </c>
      <c r="L61" s="4">
        <v>93446.020572399997</v>
      </c>
      <c r="M61" s="75">
        <v>265.37222222222221</v>
      </c>
      <c r="N61" s="215">
        <v>309</v>
      </c>
      <c r="O61" s="15">
        <v>359</v>
      </c>
      <c r="P61" s="5">
        <v>68</v>
      </c>
      <c r="Q61" s="68">
        <v>38100</v>
      </c>
      <c r="R61" s="69">
        <v>114</v>
      </c>
      <c r="S61" s="26">
        <v>38100</v>
      </c>
      <c r="T61" s="54">
        <v>0.65819444444444442</v>
      </c>
      <c r="U61" s="54">
        <v>0.65998842592592599</v>
      </c>
      <c r="V61" s="72">
        <f t="shared" si="1"/>
        <v>82068</v>
      </c>
      <c r="W61" s="72">
        <f t="shared" si="2"/>
        <v>82223</v>
      </c>
      <c r="X61" s="13">
        <v>1</v>
      </c>
      <c r="Y61" s="13" t="s">
        <v>52</v>
      </c>
      <c r="Z61" s="70">
        <v>587.89110000000005</v>
      </c>
      <c r="AA61" s="70">
        <v>1661.7629999999999</v>
      </c>
      <c r="AB61" s="70">
        <v>39.819081917849999</v>
      </c>
      <c r="AC61" s="77">
        <v>38.412480000000002</v>
      </c>
      <c r="AD61" s="215">
        <v>309</v>
      </c>
      <c r="AE61" s="15">
        <v>359</v>
      </c>
      <c r="AF61" s="81"/>
      <c r="AG61" s="81"/>
      <c r="AH61" s="81"/>
      <c r="AI61" s="81"/>
      <c r="AJ61" s="81"/>
      <c r="AK61" s="81"/>
      <c r="AL61" s="70"/>
      <c r="AM61" s="70"/>
      <c r="AN61" s="81"/>
      <c r="AO61" s="81"/>
      <c r="AP61" s="81"/>
      <c r="AQ61" s="81"/>
      <c r="AR61" s="85"/>
    </row>
    <row r="62" spans="1:56" s="21" customFormat="1" ht="15" customHeight="1" x14ac:dyDescent="0.25">
      <c r="A62" s="216"/>
      <c r="B62" s="189">
        <v>38100</v>
      </c>
      <c r="C62" s="13" t="s">
        <v>69</v>
      </c>
      <c r="D62" s="13">
        <v>30</v>
      </c>
      <c r="E62" s="50">
        <v>0.66008101851851853</v>
      </c>
      <c r="F62" s="198">
        <f t="shared" si="0"/>
        <v>82231</v>
      </c>
      <c r="G62" s="51">
        <v>53.5</v>
      </c>
      <c r="H62" s="13">
        <v>84</v>
      </c>
      <c r="I62" s="5">
        <v>771</v>
      </c>
      <c r="J62" s="52">
        <v>0.26837823943874928</v>
      </c>
      <c r="K62" s="5">
        <v>300</v>
      </c>
      <c r="L62" s="4">
        <v>93452.225853700002</v>
      </c>
      <c r="M62" s="75">
        <v>265.37222222222221</v>
      </c>
      <c r="N62" s="215"/>
      <c r="O62" s="15">
        <v>360</v>
      </c>
      <c r="P62" s="5">
        <v>69</v>
      </c>
      <c r="Q62" s="68">
        <v>38100</v>
      </c>
      <c r="R62" s="69">
        <v>114</v>
      </c>
      <c r="S62" s="26">
        <v>38100</v>
      </c>
      <c r="T62" s="54">
        <v>0.66011574074074075</v>
      </c>
      <c r="U62" s="54">
        <v>0.66347222222222224</v>
      </c>
      <c r="V62" s="72">
        <f t="shared" si="1"/>
        <v>82234.000000000015</v>
      </c>
      <c r="W62" s="72">
        <f t="shared" si="2"/>
        <v>82524.000000000015</v>
      </c>
      <c r="X62" s="13">
        <v>10</v>
      </c>
      <c r="Y62" s="13">
        <v>0</v>
      </c>
      <c r="Z62" s="70">
        <v>512.96220000000005</v>
      </c>
      <c r="AA62" s="70">
        <v>2042.296</v>
      </c>
      <c r="AB62" s="70">
        <v>71.566565314160002</v>
      </c>
      <c r="AC62" s="77">
        <v>1.0349919999999999</v>
      </c>
      <c r="AD62" s="215"/>
      <c r="AE62" s="15">
        <v>360</v>
      </c>
      <c r="AF62" s="81"/>
      <c r="AG62" s="81"/>
      <c r="AH62" s="81"/>
      <c r="AI62" s="81"/>
      <c r="AJ62" s="81"/>
      <c r="AK62" s="81"/>
      <c r="AL62" s="70"/>
      <c r="AM62" s="70"/>
      <c r="AN62" s="81"/>
      <c r="AO62" s="81"/>
      <c r="AP62" s="81"/>
      <c r="AQ62" s="81"/>
      <c r="AR62" s="85"/>
      <c r="BD62" s="86"/>
    </row>
    <row r="63" spans="1:56" s="21" customFormat="1" ht="15" customHeight="1" x14ac:dyDescent="0.25">
      <c r="A63" s="216"/>
      <c r="B63" s="189">
        <v>38100</v>
      </c>
      <c r="C63" s="13" t="s">
        <v>69</v>
      </c>
      <c r="D63" s="13">
        <v>30</v>
      </c>
      <c r="E63" s="50"/>
      <c r="F63" s="198"/>
      <c r="G63" s="51">
        <v>53.5</v>
      </c>
      <c r="H63" s="13">
        <v>84</v>
      </c>
      <c r="I63" s="5">
        <v>771</v>
      </c>
      <c r="J63" s="52">
        <v>0.26837823943874928</v>
      </c>
      <c r="K63" s="5">
        <v>300</v>
      </c>
      <c r="L63" s="4">
        <v>93407.40993319999</v>
      </c>
      <c r="M63" s="75">
        <v>265.37222222222221</v>
      </c>
      <c r="N63" s="215"/>
      <c r="O63" s="15">
        <v>361</v>
      </c>
      <c r="P63" s="5">
        <v>70</v>
      </c>
      <c r="Q63" s="68">
        <v>38100</v>
      </c>
      <c r="R63" s="69">
        <v>114</v>
      </c>
      <c r="S63" s="26">
        <v>38100</v>
      </c>
      <c r="T63" s="54">
        <v>0.66351851851851851</v>
      </c>
      <c r="U63" s="54">
        <v>0.66736111111111107</v>
      </c>
      <c r="V63" s="72">
        <f t="shared" si="1"/>
        <v>82528</v>
      </c>
      <c r="W63" s="72">
        <f t="shared" si="2"/>
        <v>82860</v>
      </c>
      <c r="X63" s="13">
        <v>30</v>
      </c>
      <c r="Y63" s="13">
        <v>0</v>
      </c>
      <c r="Z63" s="70">
        <v>627.54660000000001</v>
      </c>
      <c r="AA63" s="70">
        <v>734.90989999999999</v>
      </c>
      <c r="AB63" s="70">
        <v>40.917563804102002</v>
      </c>
      <c r="AC63" s="77">
        <v>0.98310299999999995</v>
      </c>
      <c r="AD63" s="215"/>
      <c r="AE63" s="15">
        <v>361</v>
      </c>
      <c r="AF63" s="81"/>
      <c r="AG63" s="81"/>
      <c r="AH63" s="81"/>
      <c r="AI63" s="81"/>
      <c r="AJ63" s="81"/>
      <c r="AK63" s="81"/>
      <c r="AL63" s="70"/>
      <c r="AM63" s="70"/>
      <c r="AN63" s="81"/>
      <c r="AO63" s="81"/>
      <c r="AP63" s="81"/>
      <c r="AQ63" s="81"/>
      <c r="AR63" s="85"/>
    </row>
    <row r="64" spans="1:56" s="21" customFormat="1" ht="15" customHeight="1" x14ac:dyDescent="0.25">
      <c r="A64" s="216">
        <v>310</v>
      </c>
      <c r="B64" s="189">
        <v>38100</v>
      </c>
      <c r="C64" s="13" t="s">
        <v>69</v>
      </c>
      <c r="D64" s="13">
        <v>7</v>
      </c>
      <c r="E64" s="50">
        <v>0.66796296296296298</v>
      </c>
      <c r="F64" s="198">
        <f t="shared" si="0"/>
        <v>82912</v>
      </c>
      <c r="G64" s="51">
        <v>26</v>
      </c>
      <c r="H64" s="13">
        <v>67</v>
      </c>
      <c r="I64" s="5">
        <v>755</v>
      </c>
      <c r="J64" s="52">
        <v>0.1175572288245789</v>
      </c>
      <c r="K64" s="5">
        <v>300</v>
      </c>
      <c r="L64" s="4">
        <v>93423.267874299985</v>
      </c>
      <c r="M64" s="75">
        <v>265.37222222222221</v>
      </c>
      <c r="N64" s="215">
        <v>310</v>
      </c>
      <c r="O64" s="15">
        <v>362</v>
      </c>
      <c r="P64" s="5">
        <v>71</v>
      </c>
      <c r="Q64" s="68">
        <v>38100</v>
      </c>
      <c r="R64" s="69">
        <v>114</v>
      </c>
      <c r="S64" s="26">
        <v>38100</v>
      </c>
      <c r="T64" s="54">
        <v>0.66744212962962957</v>
      </c>
      <c r="U64" s="54">
        <v>0.66942129629629632</v>
      </c>
      <c r="V64" s="72">
        <f t="shared" si="1"/>
        <v>82867</v>
      </c>
      <c r="W64" s="72">
        <f t="shared" si="2"/>
        <v>83038</v>
      </c>
      <c r="X64" s="13">
        <v>30</v>
      </c>
      <c r="Y64" s="13">
        <v>0</v>
      </c>
      <c r="Z64" s="70">
        <v>628.93020000000001</v>
      </c>
      <c r="AA64" s="70">
        <v>652.52909999999997</v>
      </c>
      <c r="AB64" s="70">
        <v>63.543792730697994</v>
      </c>
      <c r="AC64" s="77">
        <v>0.9913611</v>
      </c>
      <c r="AD64" s="215">
        <v>310</v>
      </c>
      <c r="AE64" s="15">
        <v>362</v>
      </c>
      <c r="AF64" s="81"/>
      <c r="AG64" s="81"/>
      <c r="AH64" s="81"/>
      <c r="AI64" s="81"/>
      <c r="AJ64" s="81"/>
      <c r="AK64" s="81"/>
      <c r="AL64" s="70"/>
      <c r="AM64" s="70"/>
      <c r="AN64" s="81"/>
      <c r="AO64" s="81"/>
      <c r="AP64" s="81"/>
      <c r="AQ64" s="81"/>
      <c r="AR64" s="85"/>
    </row>
    <row r="65" spans="1:44" s="21" customFormat="1" ht="15" customHeight="1" x14ac:dyDescent="0.25">
      <c r="A65" s="216"/>
      <c r="B65" s="189">
        <v>38100</v>
      </c>
      <c r="C65" s="13" t="s">
        <v>69</v>
      </c>
      <c r="D65" s="13">
        <v>7</v>
      </c>
      <c r="E65" s="50">
        <v>0.66956018518518512</v>
      </c>
      <c r="F65" s="198">
        <f t="shared" si="0"/>
        <v>83050</v>
      </c>
      <c r="G65" s="51">
        <v>26</v>
      </c>
      <c r="H65" s="13">
        <v>67</v>
      </c>
      <c r="I65" s="5">
        <v>756</v>
      </c>
      <c r="J65" s="52">
        <v>0.1175572288245789</v>
      </c>
      <c r="K65" s="5">
        <v>300</v>
      </c>
      <c r="L65" s="4">
        <v>93427.404728499998</v>
      </c>
      <c r="M65" s="75">
        <v>265.37222222222221</v>
      </c>
      <c r="N65" s="215"/>
      <c r="O65" s="15">
        <v>363</v>
      </c>
      <c r="P65" s="5">
        <v>72</v>
      </c>
      <c r="Q65" s="68">
        <v>38100</v>
      </c>
      <c r="R65" s="69">
        <v>114</v>
      </c>
      <c r="S65" s="26">
        <v>38100</v>
      </c>
      <c r="T65" s="54">
        <v>0.66954861111111119</v>
      </c>
      <c r="U65" s="54">
        <v>0.67098379629629623</v>
      </c>
      <c r="V65" s="72">
        <f t="shared" si="1"/>
        <v>83049</v>
      </c>
      <c r="W65" s="72">
        <f t="shared" si="2"/>
        <v>83172.999999999985</v>
      </c>
      <c r="X65" s="13">
        <v>10</v>
      </c>
      <c r="Y65" s="13">
        <v>0</v>
      </c>
      <c r="Z65" s="70">
        <v>517.34400000000005</v>
      </c>
      <c r="AA65" s="70">
        <v>1720.319</v>
      </c>
      <c r="AB65" s="70">
        <v>119.59442648125001</v>
      </c>
      <c r="AC65" s="77">
        <v>2.4954170000000002</v>
      </c>
      <c r="AD65" s="215"/>
      <c r="AE65" s="15">
        <v>363</v>
      </c>
      <c r="AF65" s="81"/>
      <c r="AG65" s="81"/>
      <c r="AH65" s="81"/>
      <c r="AI65" s="81"/>
      <c r="AJ65" s="81"/>
      <c r="AK65" s="81"/>
      <c r="AL65" s="70"/>
      <c r="AM65" s="70"/>
      <c r="AN65" s="81"/>
      <c r="AO65" s="81"/>
      <c r="AP65" s="81"/>
      <c r="AQ65" s="81"/>
      <c r="AR65" s="85"/>
    </row>
    <row r="66" spans="1:44" s="21" customFormat="1" ht="15" customHeight="1" x14ac:dyDescent="0.25">
      <c r="A66" s="216"/>
      <c r="B66" s="189">
        <v>38100</v>
      </c>
      <c r="C66" s="13" t="s">
        <v>69</v>
      </c>
      <c r="D66" s="13">
        <v>7</v>
      </c>
      <c r="E66" s="50"/>
      <c r="F66" s="198"/>
      <c r="G66" s="51">
        <v>26</v>
      </c>
      <c r="H66" s="13">
        <v>67</v>
      </c>
      <c r="I66" s="5">
        <v>756</v>
      </c>
      <c r="J66" s="52">
        <v>0.1175572288245789</v>
      </c>
      <c r="K66" s="5">
        <v>300</v>
      </c>
      <c r="L66" s="4">
        <v>93417.062592999995</v>
      </c>
      <c r="M66" s="75">
        <v>265.37222222222221</v>
      </c>
      <c r="N66" s="215"/>
      <c r="O66" s="15">
        <v>364</v>
      </c>
      <c r="P66" s="5">
        <v>73</v>
      </c>
      <c r="Q66" s="68">
        <v>38100</v>
      </c>
      <c r="R66" s="69">
        <v>114</v>
      </c>
      <c r="S66" s="26">
        <v>38100</v>
      </c>
      <c r="T66" s="54">
        <v>0.6710532407407408</v>
      </c>
      <c r="U66" s="54">
        <v>0.67486111111111102</v>
      </c>
      <c r="V66" s="72">
        <f t="shared" si="1"/>
        <v>83179.000000000015</v>
      </c>
      <c r="W66" s="72">
        <f t="shared" si="2"/>
        <v>83507.999999999985</v>
      </c>
      <c r="X66" s="13">
        <v>1</v>
      </c>
      <c r="Y66" s="13" t="s">
        <v>52</v>
      </c>
      <c r="Z66" s="70">
        <v>573.18489999999997</v>
      </c>
      <c r="AA66" s="70">
        <v>1314.212</v>
      </c>
      <c r="AB66" s="70">
        <v>59.529900390360005</v>
      </c>
      <c r="AC66" s="77">
        <v>38.64996</v>
      </c>
      <c r="AD66" s="215"/>
      <c r="AE66" s="15">
        <v>364</v>
      </c>
      <c r="AF66" s="81"/>
      <c r="AG66" s="81"/>
      <c r="AH66" s="81"/>
      <c r="AI66" s="81"/>
      <c r="AJ66" s="81"/>
      <c r="AK66" s="81"/>
      <c r="AL66" s="70"/>
      <c r="AM66" s="70"/>
      <c r="AN66" s="81"/>
      <c r="AO66" s="81"/>
      <c r="AP66" s="81"/>
      <c r="AQ66" s="81"/>
      <c r="AR66" s="85"/>
    </row>
    <row r="67" spans="1:44" s="21" customFormat="1" ht="15" customHeight="1" x14ac:dyDescent="0.25">
      <c r="A67" s="216"/>
      <c r="B67" s="189">
        <v>38100</v>
      </c>
      <c r="C67" s="13" t="s">
        <v>69</v>
      </c>
      <c r="D67" s="13">
        <v>7</v>
      </c>
      <c r="E67" s="50">
        <v>0.67114583333333344</v>
      </c>
      <c r="F67" s="198">
        <f t="shared" si="0"/>
        <v>83187</v>
      </c>
      <c r="G67" s="51">
        <v>26</v>
      </c>
      <c r="H67" s="13">
        <v>67</v>
      </c>
      <c r="I67" s="5">
        <v>757</v>
      </c>
      <c r="J67" s="52">
        <v>0.1175572288245789</v>
      </c>
      <c r="K67" s="5">
        <v>300</v>
      </c>
      <c r="L67" s="4">
        <v>93417.062592999995</v>
      </c>
      <c r="M67" s="75">
        <v>265.37222222222221</v>
      </c>
      <c r="N67" s="215"/>
      <c r="O67" s="15">
        <v>365</v>
      </c>
      <c r="P67" s="5"/>
      <c r="Q67" s="68"/>
      <c r="R67" s="69"/>
      <c r="S67" s="26">
        <v>38100</v>
      </c>
      <c r="T67" s="54"/>
      <c r="U67" s="54"/>
      <c r="V67" s="72"/>
      <c r="W67" s="72"/>
      <c r="X67" s="13"/>
      <c r="Y67" s="13"/>
      <c r="Z67" s="70"/>
      <c r="AA67" s="70"/>
      <c r="AB67" s="70"/>
      <c r="AC67" s="77"/>
      <c r="AD67" s="215"/>
      <c r="AE67" s="15">
        <v>365</v>
      </c>
      <c r="AF67" s="81"/>
      <c r="AG67" s="81"/>
      <c r="AH67" s="81"/>
      <c r="AI67" s="81"/>
      <c r="AJ67" s="81"/>
      <c r="AK67" s="81"/>
      <c r="AL67" s="70"/>
      <c r="AM67" s="70"/>
      <c r="AN67" s="81"/>
      <c r="AO67" s="81"/>
      <c r="AP67" s="81"/>
      <c r="AQ67" s="81"/>
      <c r="AR67" s="85"/>
    </row>
    <row r="68" spans="1:44" s="21" customFormat="1" ht="15" customHeight="1" x14ac:dyDescent="0.25">
      <c r="A68" s="217">
        <v>501</v>
      </c>
      <c r="B68" s="185">
        <v>38102</v>
      </c>
      <c r="C68" s="5" t="s">
        <v>69</v>
      </c>
      <c r="D68" s="5">
        <v>4</v>
      </c>
      <c r="E68" s="54">
        <v>0.47028935185185183</v>
      </c>
      <c r="F68" s="198">
        <f t="shared" si="0"/>
        <v>65833</v>
      </c>
      <c r="G68" s="55">
        <v>21</v>
      </c>
      <c r="H68" s="5">
        <v>55</v>
      </c>
      <c r="I68" s="5">
        <v>794</v>
      </c>
      <c r="J68" s="56"/>
      <c r="K68" s="5">
        <v>301</v>
      </c>
      <c r="L68" s="4">
        <v>93876.253409199999</v>
      </c>
      <c r="M68" s="75">
        <v>268.14999999999998</v>
      </c>
      <c r="N68" s="214">
        <v>501</v>
      </c>
      <c r="O68" s="15">
        <v>501</v>
      </c>
      <c r="P68" s="5">
        <v>79</v>
      </c>
      <c r="Q68" s="68">
        <v>38102</v>
      </c>
      <c r="R68" s="69">
        <v>116</v>
      </c>
      <c r="S68" s="27">
        <v>38102</v>
      </c>
      <c r="T68" s="54">
        <v>0.46940972222222221</v>
      </c>
      <c r="U68" s="54">
        <v>0.47256944444444443</v>
      </c>
      <c r="V68" s="72">
        <f t="shared" si="1"/>
        <v>65757</v>
      </c>
      <c r="W68" s="72">
        <f t="shared" si="2"/>
        <v>66030</v>
      </c>
      <c r="X68" s="13">
        <v>30</v>
      </c>
      <c r="Y68" s="13">
        <v>0</v>
      </c>
      <c r="Z68" s="70">
        <v>641.85029999999995</v>
      </c>
      <c r="AA68" s="70">
        <v>731.10950000000003</v>
      </c>
      <c r="AB68" s="70">
        <v>56.879653790355</v>
      </c>
      <c r="AC68" s="77">
        <v>1.112503</v>
      </c>
      <c r="AD68" s="214">
        <v>501</v>
      </c>
      <c r="AE68" s="15">
        <v>501</v>
      </c>
      <c r="AF68" s="81"/>
      <c r="AG68" s="81"/>
      <c r="AH68" s="81"/>
      <c r="AI68" s="81"/>
      <c r="AJ68" s="81"/>
      <c r="AK68" s="81"/>
      <c r="AL68" s="70"/>
      <c r="AM68" s="70"/>
      <c r="AN68" s="81"/>
      <c r="AO68" s="81"/>
      <c r="AP68" s="81"/>
      <c r="AQ68" s="81"/>
      <c r="AR68" s="85"/>
    </row>
    <row r="69" spans="1:44" s="21" customFormat="1" ht="15" customHeight="1" x14ac:dyDescent="0.25">
      <c r="A69" s="217"/>
      <c r="B69" s="185">
        <v>38102</v>
      </c>
      <c r="C69" s="5" t="s">
        <v>69</v>
      </c>
      <c r="D69" s="5">
        <v>4</v>
      </c>
      <c r="E69" s="54"/>
      <c r="F69" s="198"/>
      <c r="G69" s="55">
        <v>21</v>
      </c>
      <c r="H69" s="5">
        <v>55</v>
      </c>
      <c r="I69" s="5">
        <v>794</v>
      </c>
      <c r="J69" s="56"/>
      <c r="K69" s="5">
        <v>301</v>
      </c>
      <c r="L69" s="4"/>
      <c r="M69" s="75"/>
      <c r="N69" s="214"/>
      <c r="O69" s="15">
        <v>501</v>
      </c>
      <c r="P69" s="5"/>
      <c r="Q69" s="68"/>
      <c r="R69" s="69"/>
      <c r="S69" s="27">
        <v>38102</v>
      </c>
      <c r="T69" s="54"/>
      <c r="U69" s="54"/>
      <c r="V69" s="72"/>
      <c r="W69" s="72"/>
      <c r="X69" s="13"/>
      <c r="Y69" s="13"/>
      <c r="Z69" s="70"/>
      <c r="AA69" s="70"/>
      <c r="AB69" s="70"/>
      <c r="AC69" s="77"/>
      <c r="AD69" s="214"/>
      <c r="AE69" s="15">
        <v>501</v>
      </c>
      <c r="AF69" s="81"/>
      <c r="AG69" s="81"/>
      <c r="AH69" s="81"/>
      <c r="AI69" s="81"/>
      <c r="AJ69" s="81"/>
      <c r="AK69" s="81"/>
      <c r="AL69" s="70"/>
      <c r="AM69" s="70"/>
      <c r="AN69" s="81"/>
      <c r="AO69" s="81"/>
      <c r="AP69" s="81"/>
      <c r="AQ69" s="81"/>
      <c r="AR69" s="85"/>
    </row>
    <row r="70" spans="1:44" s="21" customFormat="1" ht="15" customHeight="1" x14ac:dyDescent="0.25">
      <c r="A70" s="217">
        <v>502</v>
      </c>
      <c r="B70" s="185">
        <v>38102</v>
      </c>
      <c r="C70" s="5" t="s">
        <v>69</v>
      </c>
      <c r="D70" s="5">
        <v>65</v>
      </c>
      <c r="E70" s="54">
        <v>0.47387731481481482</v>
      </c>
      <c r="F70" s="198">
        <f t="shared" ref="F70:F133" si="3">(E70+7/24)*86400</f>
        <v>66143</v>
      </c>
      <c r="G70" s="55">
        <v>74.5</v>
      </c>
      <c r="H70" s="5">
        <v>90</v>
      </c>
      <c r="I70" s="5">
        <v>960</v>
      </c>
      <c r="J70" s="52">
        <v>0.59849607386575532</v>
      </c>
      <c r="K70" s="5">
        <v>301</v>
      </c>
      <c r="L70" s="4">
        <v>93871.427079300003</v>
      </c>
      <c r="M70" s="75">
        <v>268.14999999999998</v>
      </c>
      <c r="N70" s="214">
        <v>502</v>
      </c>
      <c r="O70" s="15">
        <v>502</v>
      </c>
      <c r="P70" s="5">
        <v>81</v>
      </c>
      <c r="Q70" s="68">
        <v>38102</v>
      </c>
      <c r="R70" s="69">
        <v>116</v>
      </c>
      <c r="S70" s="27">
        <v>38102</v>
      </c>
      <c r="T70" s="54">
        <v>0.47384259259259259</v>
      </c>
      <c r="U70" s="54">
        <v>0.47601851851851856</v>
      </c>
      <c r="V70" s="72">
        <f t="shared" ref="V70:V133" si="4">(T70+7/24)*86400</f>
        <v>66140</v>
      </c>
      <c r="W70" s="72">
        <f t="shared" ref="W70:W133" si="5">(U70+7/24)*86400</f>
        <v>66328</v>
      </c>
      <c r="X70" s="13">
        <v>1</v>
      </c>
      <c r="Y70" s="13" t="s">
        <v>50</v>
      </c>
      <c r="Z70" s="70">
        <v>617.10580000000004</v>
      </c>
      <c r="AA70" s="70">
        <v>2107.9839999999999</v>
      </c>
      <c r="AB70" s="70">
        <v>141.0639704976</v>
      </c>
      <c r="AC70" s="77">
        <v>40.310780000000001</v>
      </c>
      <c r="AD70" s="214">
        <v>502</v>
      </c>
      <c r="AE70" s="15">
        <v>502</v>
      </c>
      <c r="AF70" s="81"/>
      <c r="AG70" s="81"/>
      <c r="AH70" s="81"/>
      <c r="AI70" s="81"/>
      <c r="AJ70" s="81"/>
      <c r="AK70" s="81"/>
      <c r="AL70" s="70"/>
      <c r="AM70" s="70"/>
      <c r="AN70" s="81"/>
      <c r="AO70" s="81"/>
      <c r="AP70" s="81"/>
      <c r="AQ70" s="81"/>
      <c r="AR70" s="85"/>
    </row>
    <row r="71" spans="1:44" s="21" customFormat="1" ht="15" customHeight="1" x14ac:dyDescent="0.25">
      <c r="A71" s="217"/>
      <c r="B71" s="185">
        <v>38102</v>
      </c>
      <c r="C71" s="5" t="s">
        <v>69</v>
      </c>
      <c r="D71" s="5">
        <v>65</v>
      </c>
      <c r="E71" s="54">
        <v>0.4760416666666667</v>
      </c>
      <c r="F71" s="198">
        <f t="shared" si="3"/>
        <v>66330.000000000015</v>
      </c>
      <c r="G71" s="55">
        <v>74.5</v>
      </c>
      <c r="H71" s="5">
        <v>90</v>
      </c>
      <c r="I71" s="5">
        <v>955</v>
      </c>
      <c r="J71" s="52">
        <v>0.59849607386575532</v>
      </c>
      <c r="K71" s="5">
        <v>301</v>
      </c>
      <c r="L71" s="4">
        <v>93879.700787699985</v>
      </c>
      <c r="M71" s="75">
        <v>268.14999999999998</v>
      </c>
      <c r="N71" s="214"/>
      <c r="O71" s="15">
        <v>503</v>
      </c>
      <c r="P71" s="5">
        <v>82</v>
      </c>
      <c r="Q71" s="68">
        <v>38102</v>
      </c>
      <c r="R71" s="69">
        <v>116</v>
      </c>
      <c r="S71" s="27">
        <v>38102</v>
      </c>
      <c r="T71" s="54">
        <v>0.47616898148148151</v>
      </c>
      <c r="U71" s="54">
        <v>0.47758101851851853</v>
      </c>
      <c r="V71" s="72">
        <f t="shared" si="4"/>
        <v>66341</v>
      </c>
      <c r="W71" s="72">
        <f t="shared" si="5"/>
        <v>66463.000000000015</v>
      </c>
      <c r="X71" s="13">
        <v>1</v>
      </c>
      <c r="Y71" s="13" t="s">
        <v>51</v>
      </c>
      <c r="Z71" s="70">
        <v>621.28449999999998</v>
      </c>
      <c r="AA71" s="70">
        <v>2816.39</v>
      </c>
      <c r="AB71" s="70">
        <v>38.527060480099998</v>
      </c>
      <c r="AC71" s="77">
        <v>41.530479999999997</v>
      </c>
      <c r="AD71" s="214"/>
      <c r="AE71" s="15">
        <v>503</v>
      </c>
      <c r="AF71" s="81"/>
      <c r="AG71" s="81"/>
      <c r="AH71" s="81"/>
      <c r="AI71" s="81"/>
      <c r="AJ71" s="81"/>
      <c r="AK71" s="81"/>
      <c r="AL71" s="70"/>
      <c r="AM71" s="70"/>
      <c r="AN71" s="81"/>
      <c r="AO71" s="81"/>
      <c r="AP71" s="81"/>
      <c r="AQ71" s="81"/>
      <c r="AR71" s="85"/>
    </row>
    <row r="72" spans="1:44" s="21" customFormat="1" ht="15" customHeight="1" x14ac:dyDescent="0.25">
      <c r="A72" s="217"/>
      <c r="B72" s="185">
        <v>38102</v>
      </c>
      <c r="C72" s="5" t="s">
        <v>69</v>
      </c>
      <c r="D72" s="5">
        <v>65</v>
      </c>
      <c r="E72" s="54"/>
      <c r="F72" s="198"/>
      <c r="G72" s="55">
        <v>74.5</v>
      </c>
      <c r="H72" s="5">
        <v>90</v>
      </c>
      <c r="I72" s="5">
        <v>933</v>
      </c>
      <c r="J72" s="52">
        <v>0.59849607386575532</v>
      </c>
      <c r="K72" s="5">
        <v>301</v>
      </c>
      <c r="L72" s="4">
        <v>93854.190186799984</v>
      </c>
      <c r="M72" s="75">
        <v>268.14999999999998</v>
      </c>
      <c r="N72" s="214"/>
      <c r="O72" s="15">
        <v>504</v>
      </c>
      <c r="P72" s="5">
        <v>83</v>
      </c>
      <c r="Q72" s="68">
        <v>38102</v>
      </c>
      <c r="R72" s="69">
        <v>116</v>
      </c>
      <c r="S72" s="27">
        <v>38102</v>
      </c>
      <c r="T72" s="54">
        <v>0.47770833333333335</v>
      </c>
      <c r="U72" s="54">
        <v>0.47908564814814819</v>
      </c>
      <c r="V72" s="72">
        <f t="shared" si="4"/>
        <v>66474</v>
      </c>
      <c r="W72" s="72">
        <f t="shared" si="5"/>
        <v>66593</v>
      </c>
      <c r="X72" s="13">
        <v>1</v>
      </c>
      <c r="Y72" s="13" t="s">
        <v>52</v>
      </c>
      <c r="Z72" s="70">
        <v>620.22500000000002</v>
      </c>
      <c r="AA72" s="70">
        <v>2783.55</v>
      </c>
      <c r="AB72" s="70">
        <v>39.950762197499998</v>
      </c>
      <c r="AC72" s="77">
        <v>40.185189999999999</v>
      </c>
      <c r="AD72" s="214"/>
      <c r="AE72" s="15">
        <v>504</v>
      </c>
      <c r="AF72" s="81"/>
      <c r="AG72" s="81"/>
      <c r="AH72" s="81"/>
      <c r="AI72" s="81"/>
      <c r="AJ72" s="81"/>
      <c r="AK72" s="81"/>
      <c r="AL72" s="70"/>
      <c r="AM72" s="70"/>
      <c r="AN72" s="81"/>
      <c r="AO72" s="81"/>
      <c r="AP72" s="81"/>
      <c r="AQ72" s="81"/>
      <c r="AR72" s="85"/>
    </row>
    <row r="73" spans="1:44" s="21" customFormat="1" ht="15" customHeight="1" x14ac:dyDescent="0.25">
      <c r="A73" s="217"/>
      <c r="B73" s="185">
        <v>38102</v>
      </c>
      <c r="C73" s="5" t="s">
        <v>69</v>
      </c>
      <c r="D73" s="5">
        <v>65</v>
      </c>
      <c r="E73" s="54">
        <v>0.47754629629629625</v>
      </c>
      <c r="F73" s="198">
        <f t="shared" si="3"/>
        <v>66460</v>
      </c>
      <c r="G73" s="55">
        <v>74.5</v>
      </c>
      <c r="H73" s="5">
        <v>90</v>
      </c>
      <c r="I73" s="5">
        <v>931</v>
      </c>
      <c r="J73" s="52">
        <v>0.59849607386575532</v>
      </c>
      <c r="K73" s="5">
        <v>301</v>
      </c>
      <c r="L73" s="4">
        <v>93893.490301699989</v>
      </c>
      <c r="M73" s="75">
        <v>268.14999999999998</v>
      </c>
      <c r="N73" s="214"/>
      <c r="O73" s="15">
        <v>505</v>
      </c>
      <c r="P73" s="5">
        <v>84</v>
      </c>
      <c r="Q73" s="68">
        <v>38102</v>
      </c>
      <c r="R73" s="69">
        <v>116</v>
      </c>
      <c r="S73" s="27">
        <v>38102</v>
      </c>
      <c r="T73" s="54">
        <v>0.47921296296296295</v>
      </c>
      <c r="U73" s="54">
        <v>0.48050925925925925</v>
      </c>
      <c r="V73" s="72">
        <f t="shared" si="4"/>
        <v>66604</v>
      </c>
      <c r="W73" s="72">
        <f t="shared" si="5"/>
        <v>66716</v>
      </c>
      <c r="X73" s="13">
        <v>1</v>
      </c>
      <c r="Y73" s="13" t="s">
        <v>53</v>
      </c>
      <c r="Z73" s="70">
        <v>618.30089999999996</v>
      </c>
      <c r="AA73" s="70">
        <v>2467.2919999999999</v>
      </c>
      <c r="AB73" s="70">
        <v>55.842343200599991</v>
      </c>
      <c r="AC73" s="77">
        <v>41.626150000000003</v>
      </c>
      <c r="AD73" s="214"/>
      <c r="AE73" s="15">
        <v>505</v>
      </c>
      <c r="AF73" s="81"/>
      <c r="AG73" s="81"/>
      <c r="AH73" s="81"/>
      <c r="AI73" s="81"/>
      <c r="AJ73" s="81"/>
      <c r="AK73" s="81"/>
      <c r="AL73" s="70"/>
      <c r="AM73" s="70"/>
      <c r="AN73" s="81"/>
      <c r="AO73" s="81"/>
      <c r="AP73" s="81"/>
      <c r="AQ73" s="81"/>
      <c r="AR73" s="85"/>
    </row>
    <row r="74" spans="1:44" s="21" customFormat="1" ht="15" customHeight="1" x14ac:dyDescent="0.25">
      <c r="A74" s="217"/>
      <c r="B74" s="185">
        <v>38102</v>
      </c>
      <c r="C74" s="5" t="s">
        <v>69</v>
      </c>
      <c r="D74" s="5">
        <v>65</v>
      </c>
      <c r="E74" s="54">
        <v>0.4790625</v>
      </c>
      <c r="F74" s="198">
        <f t="shared" si="3"/>
        <v>66591</v>
      </c>
      <c r="G74" s="55">
        <v>74.5</v>
      </c>
      <c r="H74" s="5">
        <v>90</v>
      </c>
      <c r="I74" s="5">
        <v>928</v>
      </c>
      <c r="J74" s="52">
        <v>0.59849607386575532</v>
      </c>
      <c r="K74" s="5">
        <v>301</v>
      </c>
      <c r="L74" s="4">
        <v>93847.295429799997</v>
      </c>
      <c r="M74" s="75">
        <v>268.14999999999998</v>
      </c>
      <c r="N74" s="214"/>
      <c r="O74" s="15">
        <v>506</v>
      </c>
      <c r="P74" s="5">
        <v>85</v>
      </c>
      <c r="Q74" s="68">
        <v>38102</v>
      </c>
      <c r="R74" s="69">
        <v>116</v>
      </c>
      <c r="S74" s="27">
        <v>38102</v>
      </c>
      <c r="T74" s="54">
        <v>0.48061342592592587</v>
      </c>
      <c r="U74" s="54">
        <v>0.48230324074074077</v>
      </c>
      <c r="V74" s="72">
        <f t="shared" si="4"/>
        <v>66725</v>
      </c>
      <c r="W74" s="72">
        <f t="shared" si="5"/>
        <v>66871</v>
      </c>
      <c r="X74" s="13">
        <v>1</v>
      </c>
      <c r="Y74" s="13" t="s">
        <v>54</v>
      </c>
      <c r="Z74" s="70">
        <v>616.31290000000001</v>
      </c>
      <c r="AA74" s="70">
        <v>2017.68</v>
      </c>
      <c r="AB74" s="70">
        <v>72.977528450400001</v>
      </c>
      <c r="AC74" s="77">
        <v>41.561</v>
      </c>
      <c r="AD74" s="214"/>
      <c r="AE74" s="15">
        <v>506</v>
      </c>
      <c r="AF74" s="81"/>
      <c r="AG74" s="81"/>
      <c r="AH74" s="81"/>
      <c r="AI74" s="81"/>
      <c r="AJ74" s="81"/>
      <c r="AK74" s="81"/>
      <c r="AL74" s="70"/>
      <c r="AM74" s="70"/>
      <c r="AN74" s="81"/>
      <c r="AO74" s="81"/>
      <c r="AP74" s="81"/>
      <c r="AQ74" s="81"/>
      <c r="AR74" s="85"/>
    </row>
    <row r="75" spans="1:44" s="21" customFormat="1" ht="15" customHeight="1" x14ac:dyDescent="0.25">
      <c r="A75" s="217"/>
      <c r="B75" s="185">
        <v>38102</v>
      </c>
      <c r="C75" s="5" t="s">
        <v>69</v>
      </c>
      <c r="D75" s="5">
        <v>65</v>
      </c>
      <c r="E75" s="54"/>
      <c r="F75" s="198"/>
      <c r="G75" s="55">
        <v>74.5</v>
      </c>
      <c r="H75" s="5">
        <v>90</v>
      </c>
      <c r="I75" s="5">
        <v>918</v>
      </c>
      <c r="J75" s="52">
        <v>0.59849607386575532</v>
      </c>
      <c r="K75" s="5">
        <v>301</v>
      </c>
      <c r="L75" s="4">
        <v>93857.6375653</v>
      </c>
      <c r="M75" s="75">
        <v>268.14999999999998</v>
      </c>
      <c r="N75" s="214"/>
      <c r="O75" s="15">
        <v>507</v>
      </c>
      <c r="P75" s="5">
        <v>86</v>
      </c>
      <c r="Q75" s="68">
        <v>38102</v>
      </c>
      <c r="R75" s="69">
        <v>116</v>
      </c>
      <c r="S75" s="27">
        <v>38102</v>
      </c>
      <c r="T75" s="54">
        <v>0.4824074074074074</v>
      </c>
      <c r="U75" s="54">
        <v>0.48376157407407411</v>
      </c>
      <c r="V75" s="72">
        <f t="shared" si="4"/>
        <v>66880</v>
      </c>
      <c r="W75" s="72">
        <f t="shared" si="5"/>
        <v>66997</v>
      </c>
      <c r="X75" s="13">
        <v>1</v>
      </c>
      <c r="Y75" s="13" t="s">
        <v>55</v>
      </c>
      <c r="Z75" s="70">
        <v>621.678</v>
      </c>
      <c r="AA75" s="70">
        <v>2219.7199999999998</v>
      </c>
      <c r="AB75" s="70">
        <v>57.4142342516</v>
      </c>
      <c r="AC75" s="77">
        <v>40.783859999999997</v>
      </c>
      <c r="AD75" s="214"/>
      <c r="AE75" s="15">
        <v>507</v>
      </c>
      <c r="AF75" s="81"/>
      <c r="AG75" s="81"/>
      <c r="AH75" s="81"/>
      <c r="AI75" s="81"/>
      <c r="AJ75" s="81"/>
      <c r="AK75" s="81"/>
      <c r="AL75" s="70"/>
      <c r="AM75" s="70"/>
      <c r="AN75" s="81"/>
      <c r="AO75" s="81"/>
      <c r="AP75" s="81"/>
      <c r="AQ75" s="81"/>
      <c r="AR75" s="85"/>
    </row>
    <row r="76" spans="1:44" s="21" customFormat="1" ht="15" customHeight="1" x14ac:dyDescent="0.25">
      <c r="A76" s="217"/>
      <c r="B76" s="185">
        <v>38102</v>
      </c>
      <c r="C76" s="5" t="s">
        <v>69</v>
      </c>
      <c r="D76" s="5">
        <v>65</v>
      </c>
      <c r="E76" s="54">
        <v>0.48049768518518521</v>
      </c>
      <c r="F76" s="198">
        <f t="shared" si="3"/>
        <v>66715.000000000015</v>
      </c>
      <c r="G76" s="55">
        <v>74.5</v>
      </c>
      <c r="H76" s="5">
        <v>90</v>
      </c>
      <c r="I76" s="5">
        <v>923</v>
      </c>
      <c r="J76" s="52">
        <v>0.59849607386575532</v>
      </c>
      <c r="K76" s="5">
        <v>301</v>
      </c>
      <c r="L76" s="4">
        <v>93861.774419499998</v>
      </c>
      <c r="M76" s="75">
        <v>268.14999999999998</v>
      </c>
      <c r="N76" s="214"/>
      <c r="O76" s="15">
        <v>508</v>
      </c>
      <c r="P76" s="5">
        <v>87</v>
      </c>
      <c r="Q76" s="68">
        <v>38102</v>
      </c>
      <c r="R76" s="69">
        <v>116</v>
      </c>
      <c r="S76" s="27">
        <v>38102</v>
      </c>
      <c r="T76" s="54">
        <v>0.4838541666666667</v>
      </c>
      <c r="U76" s="54">
        <v>0.48581018518518521</v>
      </c>
      <c r="V76" s="72">
        <f t="shared" si="4"/>
        <v>67005.000000000015</v>
      </c>
      <c r="W76" s="72">
        <f t="shared" si="5"/>
        <v>67174</v>
      </c>
      <c r="X76" s="13">
        <v>10</v>
      </c>
      <c r="Y76" s="13">
        <v>0</v>
      </c>
      <c r="Z76" s="70">
        <v>541.25890000000004</v>
      </c>
      <c r="AA76" s="70">
        <v>3159.2730000000001</v>
      </c>
      <c r="AB76" s="70">
        <v>116.75706270462001</v>
      </c>
      <c r="AC76" s="77">
        <v>0.90571849999999998</v>
      </c>
      <c r="AD76" s="214"/>
      <c r="AE76" s="15">
        <v>508</v>
      </c>
      <c r="AF76" s="81"/>
      <c r="AG76" s="81"/>
      <c r="AH76" s="81"/>
      <c r="AI76" s="81"/>
      <c r="AJ76" s="81"/>
      <c r="AK76" s="81"/>
      <c r="AL76" s="70"/>
      <c r="AM76" s="70"/>
      <c r="AN76" s="81"/>
      <c r="AO76" s="81"/>
      <c r="AP76" s="81"/>
      <c r="AQ76" s="81"/>
      <c r="AR76" s="85"/>
    </row>
    <row r="77" spans="1:44" s="21" customFormat="1" ht="15" customHeight="1" x14ac:dyDescent="0.25">
      <c r="A77" s="217"/>
      <c r="B77" s="185">
        <v>38102</v>
      </c>
      <c r="C77" s="5" t="s">
        <v>69</v>
      </c>
      <c r="D77" s="5">
        <v>65</v>
      </c>
      <c r="E77" s="54"/>
      <c r="F77" s="198"/>
      <c r="G77" s="55">
        <v>74.5</v>
      </c>
      <c r="H77" s="5">
        <v>90</v>
      </c>
      <c r="I77" s="5">
        <v>925</v>
      </c>
      <c r="J77" s="52">
        <v>0.59849607386575532</v>
      </c>
      <c r="K77" s="5">
        <v>301</v>
      </c>
      <c r="L77" s="4">
        <v>93881.769214799991</v>
      </c>
      <c r="M77" s="75">
        <v>268.14999999999998</v>
      </c>
      <c r="N77" s="214"/>
      <c r="O77" s="15">
        <v>509</v>
      </c>
      <c r="P77" s="5">
        <v>88</v>
      </c>
      <c r="Q77" s="68">
        <v>38102</v>
      </c>
      <c r="R77" s="69">
        <v>116</v>
      </c>
      <c r="S77" s="27">
        <v>38102</v>
      </c>
      <c r="T77" s="54">
        <v>0.48586805555555551</v>
      </c>
      <c r="U77" s="54">
        <v>0.48797453703703703</v>
      </c>
      <c r="V77" s="72">
        <f t="shared" si="4"/>
        <v>67179</v>
      </c>
      <c r="W77" s="72">
        <f t="shared" si="5"/>
        <v>67361</v>
      </c>
      <c r="X77" s="13">
        <v>30</v>
      </c>
      <c r="Y77" s="13">
        <v>0</v>
      </c>
      <c r="Z77" s="70">
        <v>658.5027</v>
      </c>
      <c r="AA77" s="70">
        <v>1041.077</v>
      </c>
      <c r="AB77" s="70">
        <v>60.480972705740001</v>
      </c>
      <c r="AC77" s="77">
        <v>0.88186450000000005</v>
      </c>
      <c r="AD77" s="214"/>
      <c r="AE77" s="15">
        <v>509</v>
      </c>
      <c r="AF77" s="81"/>
      <c r="AG77" s="81"/>
      <c r="AH77" s="81"/>
      <c r="AI77" s="81"/>
      <c r="AJ77" s="81"/>
      <c r="AK77" s="81"/>
      <c r="AL77" s="70"/>
      <c r="AM77" s="70"/>
      <c r="AN77" s="81"/>
      <c r="AO77" s="81"/>
      <c r="AP77" s="81"/>
      <c r="AQ77" s="81"/>
      <c r="AR77" s="85"/>
    </row>
    <row r="78" spans="1:44" s="21" customFormat="1" ht="15" customHeight="1" x14ac:dyDescent="0.25">
      <c r="A78" s="217"/>
      <c r="B78" s="185">
        <v>38102</v>
      </c>
      <c r="C78" s="5" t="s">
        <v>69</v>
      </c>
      <c r="D78" s="5">
        <v>65</v>
      </c>
      <c r="E78" s="54">
        <v>0.48233796296296294</v>
      </c>
      <c r="F78" s="198">
        <f t="shared" si="3"/>
        <v>66874</v>
      </c>
      <c r="G78" s="55">
        <v>74.5</v>
      </c>
      <c r="H78" s="5">
        <v>90</v>
      </c>
      <c r="I78" s="5">
        <v>925</v>
      </c>
      <c r="J78" s="52">
        <v>0.59849607386575532</v>
      </c>
      <c r="K78" s="5">
        <v>301</v>
      </c>
      <c r="L78" s="4">
        <v>93835.574342899999</v>
      </c>
      <c r="M78" s="75">
        <v>268.14999999999998</v>
      </c>
      <c r="N78" s="214"/>
      <c r="O78" s="15">
        <v>510</v>
      </c>
      <c r="P78" s="5">
        <v>89</v>
      </c>
      <c r="Q78" s="68">
        <v>38102</v>
      </c>
      <c r="R78" s="69">
        <v>116</v>
      </c>
      <c r="S78" s="27">
        <v>38102</v>
      </c>
      <c r="T78" s="54">
        <v>0.48815972222222226</v>
      </c>
      <c r="U78" s="54">
        <v>0.48864583333333328</v>
      </c>
      <c r="V78" s="72">
        <f t="shared" si="4"/>
        <v>67377.000000000015</v>
      </c>
      <c r="W78" s="72">
        <f t="shared" si="5"/>
        <v>67419</v>
      </c>
      <c r="X78" s="13">
        <v>1</v>
      </c>
      <c r="Y78" s="13" t="s">
        <v>52</v>
      </c>
      <c r="Z78" s="70">
        <v>656.23249999999996</v>
      </c>
      <c r="AA78" s="70">
        <v>1484.4649999999999</v>
      </c>
      <c r="AB78" s="70">
        <v>53.757138870099993</v>
      </c>
      <c r="AC78" s="77">
        <v>46.289610000000003</v>
      </c>
      <c r="AD78" s="214"/>
      <c r="AE78" s="15">
        <v>510</v>
      </c>
      <c r="AF78" s="81"/>
      <c r="AG78" s="81"/>
      <c r="AH78" s="81"/>
      <c r="AI78" s="81"/>
      <c r="AJ78" s="81"/>
      <c r="AK78" s="81"/>
      <c r="AL78" s="70"/>
      <c r="AM78" s="70"/>
      <c r="AN78" s="81"/>
      <c r="AO78" s="81"/>
      <c r="AP78" s="81"/>
      <c r="AQ78" s="81"/>
      <c r="AR78" s="85"/>
    </row>
    <row r="79" spans="1:44" s="21" customFormat="1" ht="15" customHeight="1" x14ac:dyDescent="0.25">
      <c r="A79" s="117">
        <v>503</v>
      </c>
      <c r="B79" s="185">
        <v>38102</v>
      </c>
      <c r="C79" s="5" t="s">
        <v>69</v>
      </c>
      <c r="D79" s="5">
        <v>70</v>
      </c>
      <c r="E79" s="54">
        <v>0.4888657407407408</v>
      </c>
      <c r="F79" s="198">
        <f t="shared" si="3"/>
        <v>67438</v>
      </c>
      <c r="G79" s="55">
        <v>77</v>
      </c>
      <c r="H79" s="5">
        <v>93</v>
      </c>
      <c r="I79" s="5">
        <v>944</v>
      </c>
      <c r="J79" s="56"/>
      <c r="K79" s="5">
        <v>301</v>
      </c>
      <c r="L79" s="4">
        <v>93818.337450399995</v>
      </c>
      <c r="M79" s="75">
        <v>268.14999999999998</v>
      </c>
      <c r="N79" s="16">
        <v>503</v>
      </c>
      <c r="O79" s="15">
        <v>511</v>
      </c>
      <c r="P79" s="5">
        <v>90</v>
      </c>
      <c r="Q79" s="68">
        <v>38102</v>
      </c>
      <c r="R79" s="69">
        <v>116</v>
      </c>
      <c r="S79" s="27">
        <v>38102</v>
      </c>
      <c r="T79" s="54">
        <v>0.4886921296296296</v>
      </c>
      <c r="U79" s="54">
        <v>0.49146990740740742</v>
      </c>
      <c r="V79" s="72">
        <f t="shared" si="4"/>
        <v>67423</v>
      </c>
      <c r="W79" s="72">
        <f t="shared" si="5"/>
        <v>67663</v>
      </c>
      <c r="X79" s="13">
        <v>1</v>
      </c>
      <c r="Y79" s="13" t="s">
        <v>52</v>
      </c>
      <c r="Z79" s="70">
        <v>659.14520000000005</v>
      </c>
      <c r="AA79" s="70">
        <v>1586.4269999999999</v>
      </c>
      <c r="AB79" s="70">
        <v>100.83179301435</v>
      </c>
      <c r="AC79" s="77">
        <v>45.655650000000001</v>
      </c>
      <c r="AD79" s="16">
        <v>503</v>
      </c>
      <c r="AE79" s="15">
        <v>511</v>
      </c>
      <c r="AF79" s="81"/>
      <c r="AG79" s="81"/>
      <c r="AH79" s="81"/>
      <c r="AI79" s="81"/>
      <c r="AJ79" s="81"/>
      <c r="AK79" s="81"/>
      <c r="AL79" s="70"/>
      <c r="AM79" s="70"/>
      <c r="AN79" s="81"/>
      <c r="AO79" s="81"/>
      <c r="AP79" s="81"/>
      <c r="AQ79" s="81"/>
      <c r="AR79" s="85"/>
    </row>
    <row r="80" spans="1:44" s="21" customFormat="1" ht="15" customHeight="1" x14ac:dyDescent="0.25">
      <c r="A80" s="117">
        <v>504</v>
      </c>
      <c r="B80" s="185">
        <v>38102</v>
      </c>
      <c r="C80" s="5" t="s">
        <v>69</v>
      </c>
      <c r="D80" s="5">
        <v>65</v>
      </c>
      <c r="E80" s="54">
        <v>0.49134259259259255</v>
      </c>
      <c r="F80" s="198">
        <f t="shared" si="3"/>
        <v>67652</v>
      </c>
      <c r="G80" s="55">
        <v>74.5</v>
      </c>
      <c r="H80" s="5">
        <v>91</v>
      </c>
      <c r="I80" s="5">
        <v>916</v>
      </c>
      <c r="J80" s="52">
        <v>0.59849607386575532</v>
      </c>
      <c r="K80" s="5">
        <v>301</v>
      </c>
      <c r="L80" s="4">
        <v>93854.190186799984</v>
      </c>
      <c r="M80" s="75">
        <v>268.14999999999998</v>
      </c>
      <c r="N80" s="16">
        <v>504</v>
      </c>
      <c r="O80" s="15">
        <v>512</v>
      </c>
      <c r="P80" s="5">
        <v>91</v>
      </c>
      <c r="Q80" s="68">
        <v>38102</v>
      </c>
      <c r="R80" s="69">
        <v>116</v>
      </c>
      <c r="S80" s="27">
        <v>38102</v>
      </c>
      <c r="T80" s="54">
        <v>0.49152777777777779</v>
      </c>
      <c r="U80" s="54">
        <v>0.49375000000000002</v>
      </c>
      <c r="V80" s="72">
        <f t="shared" si="4"/>
        <v>67668</v>
      </c>
      <c r="W80" s="72">
        <f t="shared" si="5"/>
        <v>67860</v>
      </c>
      <c r="X80" s="13">
        <v>1</v>
      </c>
      <c r="Y80" s="13" t="s">
        <v>52</v>
      </c>
      <c r="Z80" s="70">
        <v>660</v>
      </c>
      <c r="AA80" s="70">
        <v>1410.425</v>
      </c>
      <c r="AB80" s="70">
        <v>61.470129647500002</v>
      </c>
      <c r="AC80" s="77">
        <v>45.983620000000002</v>
      </c>
      <c r="AD80" s="16">
        <v>504</v>
      </c>
      <c r="AE80" s="15">
        <v>512</v>
      </c>
      <c r="AF80" s="81"/>
      <c r="AG80" s="81"/>
      <c r="AH80" s="81"/>
      <c r="AI80" s="81"/>
      <c r="AJ80" s="81"/>
      <c r="AK80" s="81"/>
      <c r="AL80" s="70"/>
      <c r="AM80" s="70"/>
      <c r="AN80" s="81"/>
      <c r="AO80" s="81"/>
      <c r="AP80" s="81"/>
      <c r="AQ80" s="81"/>
      <c r="AR80" s="85"/>
    </row>
    <row r="81" spans="1:44" s="21" customFormat="1" ht="15" customHeight="1" x14ac:dyDescent="0.25">
      <c r="A81" s="117">
        <v>505</v>
      </c>
      <c r="B81" s="185">
        <v>38102</v>
      </c>
      <c r="C81" s="5" t="s">
        <v>69</v>
      </c>
      <c r="D81" s="5">
        <v>60</v>
      </c>
      <c r="E81" s="54">
        <v>0.49386574074074074</v>
      </c>
      <c r="F81" s="198">
        <f t="shared" si="3"/>
        <v>67870</v>
      </c>
      <c r="G81" s="55">
        <v>72</v>
      </c>
      <c r="H81" s="5">
        <v>90</v>
      </c>
      <c r="I81" s="5">
        <v>898</v>
      </c>
      <c r="J81" s="56"/>
      <c r="K81" s="5">
        <v>301</v>
      </c>
      <c r="L81" s="4">
        <v>93878.321836299991</v>
      </c>
      <c r="M81" s="75">
        <v>268.14999999999998</v>
      </c>
      <c r="N81" s="16">
        <v>505</v>
      </c>
      <c r="O81" s="15">
        <v>513</v>
      </c>
      <c r="P81" s="5">
        <v>92</v>
      </c>
      <c r="Q81" s="68">
        <v>38102</v>
      </c>
      <c r="R81" s="69">
        <v>116</v>
      </c>
      <c r="S81" s="27">
        <v>38102</v>
      </c>
      <c r="T81" s="54">
        <v>0.49378472222222225</v>
      </c>
      <c r="U81" s="54">
        <v>0.49578703703703703</v>
      </c>
      <c r="V81" s="72">
        <f t="shared" si="4"/>
        <v>67863.000000000015</v>
      </c>
      <c r="W81" s="72">
        <f t="shared" si="5"/>
        <v>68036</v>
      </c>
      <c r="X81" s="13">
        <v>1</v>
      </c>
      <c r="Y81" s="13" t="s">
        <v>52</v>
      </c>
      <c r="Z81" s="70">
        <v>657.61490000000003</v>
      </c>
      <c r="AA81" s="70">
        <v>1182.213</v>
      </c>
      <c r="AB81" s="70">
        <v>62.540309023649996</v>
      </c>
      <c r="AC81" s="77">
        <v>46.821869999999997</v>
      </c>
      <c r="AD81" s="16">
        <v>505</v>
      </c>
      <c r="AE81" s="15">
        <v>513</v>
      </c>
      <c r="AF81" s="81"/>
      <c r="AG81" s="81"/>
      <c r="AH81" s="81"/>
      <c r="AI81" s="81"/>
      <c r="AJ81" s="81"/>
      <c r="AK81" s="81"/>
      <c r="AL81" s="70"/>
      <c r="AM81" s="70"/>
      <c r="AN81" s="81"/>
      <c r="AO81" s="81"/>
      <c r="AP81" s="81"/>
      <c r="AQ81" s="81"/>
      <c r="AR81" s="85"/>
    </row>
    <row r="82" spans="1:44" s="21" customFormat="1" ht="15" customHeight="1" x14ac:dyDescent="0.25">
      <c r="A82" s="117">
        <v>506</v>
      </c>
      <c r="B82" s="185">
        <v>38102</v>
      </c>
      <c r="C82" s="5" t="s">
        <v>69</v>
      </c>
      <c r="D82" s="5">
        <v>85</v>
      </c>
      <c r="E82" s="54">
        <v>0.49616898148148153</v>
      </c>
      <c r="F82" s="198">
        <f t="shared" si="3"/>
        <v>68069</v>
      </c>
      <c r="G82" s="55">
        <v>83.2</v>
      </c>
      <c r="H82" s="5">
        <v>95</v>
      </c>
      <c r="I82" s="5">
        <v>994</v>
      </c>
      <c r="J82" s="52">
        <v>0.72449524731117765</v>
      </c>
      <c r="K82" s="5">
        <v>301</v>
      </c>
      <c r="L82" s="4">
        <v>93843.848051299996</v>
      </c>
      <c r="M82" s="75">
        <v>268.14999999999998</v>
      </c>
      <c r="N82" s="16">
        <v>506</v>
      </c>
      <c r="O82" s="15">
        <v>514</v>
      </c>
      <c r="P82" s="5">
        <v>93</v>
      </c>
      <c r="Q82" s="68">
        <v>38102</v>
      </c>
      <c r="R82" s="69">
        <v>116</v>
      </c>
      <c r="S82" s="27">
        <v>38102</v>
      </c>
      <c r="T82" s="54">
        <v>0.49593749999999998</v>
      </c>
      <c r="U82" s="54">
        <v>0.49818287037037035</v>
      </c>
      <c r="V82" s="72">
        <f t="shared" si="4"/>
        <v>68049</v>
      </c>
      <c r="W82" s="72">
        <f t="shared" si="5"/>
        <v>68243</v>
      </c>
      <c r="X82" s="13">
        <v>1</v>
      </c>
      <c r="Y82" s="13" t="s">
        <v>52</v>
      </c>
      <c r="Z82" s="70">
        <v>669.93849999999998</v>
      </c>
      <c r="AA82" s="70">
        <v>2162.1790000000001</v>
      </c>
      <c r="AB82" s="70">
        <v>110.8038899056</v>
      </c>
      <c r="AC82" s="77">
        <v>45.626339999999999</v>
      </c>
      <c r="AD82" s="16">
        <v>506</v>
      </c>
      <c r="AE82" s="15">
        <v>514</v>
      </c>
      <c r="AF82" s="81"/>
      <c r="AG82" s="81"/>
      <c r="AH82" s="81"/>
      <c r="AI82" s="81"/>
      <c r="AJ82" s="81"/>
      <c r="AK82" s="81"/>
      <c r="AL82" s="70"/>
      <c r="AM82" s="70"/>
      <c r="AN82" s="81"/>
      <c r="AO82" s="81"/>
      <c r="AP82" s="81"/>
      <c r="AQ82" s="81"/>
      <c r="AR82" s="85"/>
    </row>
    <row r="83" spans="1:44" s="21" customFormat="1" ht="15" customHeight="1" x14ac:dyDescent="0.25">
      <c r="A83" s="117">
        <v>507</v>
      </c>
      <c r="B83" s="185">
        <v>38102</v>
      </c>
      <c r="C83" s="5" t="s">
        <v>69</v>
      </c>
      <c r="D83" s="5">
        <v>100</v>
      </c>
      <c r="E83" s="54">
        <v>0.49849537037037034</v>
      </c>
      <c r="F83" s="198">
        <f t="shared" si="3"/>
        <v>68270</v>
      </c>
      <c r="G83" s="55">
        <v>86</v>
      </c>
      <c r="H83" s="5">
        <v>99</v>
      </c>
      <c r="I83" s="5">
        <v>1020</v>
      </c>
      <c r="J83" s="52">
        <v>0.80639471005070196</v>
      </c>
      <c r="K83" s="5">
        <v>301</v>
      </c>
      <c r="L83" s="4">
        <v>93831.437488699987</v>
      </c>
      <c r="M83" s="75">
        <v>268.14999999999998</v>
      </c>
      <c r="N83" s="16">
        <v>507</v>
      </c>
      <c r="O83" s="15">
        <v>515</v>
      </c>
      <c r="P83" s="5">
        <v>94</v>
      </c>
      <c r="Q83" s="68">
        <v>38102</v>
      </c>
      <c r="R83" s="69">
        <v>116</v>
      </c>
      <c r="S83" s="27">
        <v>38102</v>
      </c>
      <c r="T83" s="54">
        <v>0.49827546296296293</v>
      </c>
      <c r="U83" s="54">
        <v>0.49962962962962965</v>
      </c>
      <c r="V83" s="72">
        <f t="shared" si="4"/>
        <v>68251</v>
      </c>
      <c r="W83" s="72">
        <f t="shared" si="5"/>
        <v>68368.000000000015</v>
      </c>
      <c r="X83" s="13">
        <v>1</v>
      </c>
      <c r="Y83" s="13" t="s">
        <v>52</v>
      </c>
      <c r="Z83" s="70">
        <v>672.71190000000001</v>
      </c>
      <c r="AA83" s="70">
        <v>2501.288</v>
      </c>
      <c r="AB83" s="70">
        <v>61.517277381120003</v>
      </c>
      <c r="AC83" s="77">
        <v>46.455880000000001</v>
      </c>
      <c r="AD83" s="16">
        <v>507</v>
      </c>
      <c r="AE83" s="15">
        <v>515</v>
      </c>
      <c r="AF83" s="81"/>
      <c r="AG83" s="81"/>
      <c r="AH83" s="81"/>
      <c r="AI83" s="81"/>
      <c r="AJ83" s="81"/>
      <c r="AK83" s="81"/>
      <c r="AL83" s="70"/>
      <c r="AM83" s="70"/>
      <c r="AN83" s="81"/>
      <c r="AO83" s="81"/>
      <c r="AP83" s="81"/>
      <c r="AQ83" s="81"/>
      <c r="AR83" s="85"/>
    </row>
    <row r="84" spans="1:44" s="21" customFormat="1" ht="15" customHeight="1" x14ac:dyDescent="0.25">
      <c r="A84" s="217">
        <v>508</v>
      </c>
      <c r="B84" s="185">
        <v>38102</v>
      </c>
      <c r="C84" s="5" t="s">
        <v>69</v>
      </c>
      <c r="D84" s="5">
        <v>7</v>
      </c>
      <c r="E84" s="54">
        <v>0.50399305555555551</v>
      </c>
      <c r="F84" s="198">
        <f t="shared" si="3"/>
        <v>68745</v>
      </c>
      <c r="G84" s="55">
        <v>26.5</v>
      </c>
      <c r="H84" s="5">
        <v>68</v>
      </c>
      <c r="I84" s="5">
        <v>757</v>
      </c>
      <c r="J84" s="52">
        <v>0.11780922717146976</v>
      </c>
      <c r="K84" s="5">
        <v>302</v>
      </c>
      <c r="L84" s="4">
        <v>93835.574342899999</v>
      </c>
      <c r="M84" s="75">
        <v>268.14999999999998</v>
      </c>
      <c r="N84" s="214">
        <v>508</v>
      </c>
      <c r="O84" s="15">
        <v>517</v>
      </c>
      <c r="P84" s="5">
        <v>96</v>
      </c>
      <c r="Q84" s="68">
        <v>38102</v>
      </c>
      <c r="R84" s="69">
        <v>116</v>
      </c>
      <c r="S84" s="27">
        <v>38102</v>
      </c>
      <c r="T84" s="54">
        <v>0.5041782407407408</v>
      </c>
      <c r="U84" s="54">
        <v>0.50754629629629633</v>
      </c>
      <c r="V84" s="72">
        <f t="shared" si="4"/>
        <v>68761</v>
      </c>
      <c r="W84" s="72">
        <f t="shared" si="5"/>
        <v>69052</v>
      </c>
      <c r="X84" s="13">
        <v>1</v>
      </c>
      <c r="Y84" s="13" t="s">
        <v>52</v>
      </c>
      <c r="Z84" s="70"/>
      <c r="AA84" s="70"/>
      <c r="AB84" s="70"/>
      <c r="AC84" s="79"/>
      <c r="AD84" s="214">
        <v>508</v>
      </c>
      <c r="AE84" s="15">
        <v>517</v>
      </c>
      <c r="AF84" s="81"/>
      <c r="AG84" s="81"/>
      <c r="AH84" s="81"/>
      <c r="AI84" s="81"/>
      <c r="AJ84" s="81"/>
      <c r="AK84" s="81"/>
      <c r="AL84" s="70"/>
      <c r="AM84" s="70"/>
      <c r="AN84" s="81"/>
      <c r="AO84" s="81"/>
      <c r="AP84" s="81"/>
      <c r="AQ84" s="81"/>
      <c r="AR84" s="85"/>
    </row>
    <row r="85" spans="1:44" s="21" customFormat="1" ht="15" customHeight="1" x14ac:dyDescent="0.25">
      <c r="A85" s="217"/>
      <c r="B85" s="185">
        <v>38102</v>
      </c>
      <c r="C85" s="5" t="s">
        <v>69</v>
      </c>
      <c r="D85" s="5">
        <v>7</v>
      </c>
      <c r="E85" s="54">
        <v>0.51111111111111118</v>
      </c>
      <c r="F85" s="198">
        <f t="shared" si="3"/>
        <v>69360</v>
      </c>
      <c r="G85" s="55">
        <v>26.5</v>
      </c>
      <c r="H85" s="5">
        <v>68</v>
      </c>
      <c r="I85" s="5">
        <v>757</v>
      </c>
      <c r="J85" s="52">
        <v>0.11780922717146976</v>
      </c>
      <c r="K85" s="5">
        <v>302</v>
      </c>
      <c r="L85" s="4">
        <v>93769.384675699985</v>
      </c>
      <c r="M85" s="75">
        <v>268.14999999999998</v>
      </c>
      <c r="N85" s="214"/>
      <c r="O85" s="15">
        <v>518</v>
      </c>
      <c r="P85" s="5">
        <v>97</v>
      </c>
      <c r="Q85" s="68">
        <v>38102</v>
      </c>
      <c r="R85" s="69">
        <v>116</v>
      </c>
      <c r="S85" s="27">
        <v>38102</v>
      </c>
      <c r="T85" s="54">
        <v>0.51118055555555553</v>
      </c>
      <c r="U85" s="54">
        <v>0.51296296296296295</v>
      </c>
      <c r="V85" s="72">
        <f t="shared" si="4"/>
        <v>69366</v>
      </c>
      <c r="W85" s="72">
        <f t="shared" si="5"/>
        <v>69520</v>
      </c>
      <c r="X85" s="13">
        <v>1</v>
      </c>
      <c r="Y85" s="13" t="s">
        <v>52</v>
      </c>
      <c r="Z85" s="70">
        <v>607.01289999999995</v>
      </c>
      <c r="AA85" s="70">
        <v>895.56129999999996</v>
      </c>
      <c r="AB85" s="70">
        <v>43.624358155274997</v>
      </c>
      <c r="AC85" s="77">
        <v>41.081389999999999</v>
      </c>
      <c r="AD85" s="214"/>
      <c r="AE85" s="15">
        <v>518</v>
      </c>
      <c r="AF85" s="81"/>
      <c r="AG85" s="81"/>
      <c r="AH85" s="81"/>
      <c r="AI85" s="81"/>
      <c r="AJ85" s="81"/>
      <c r="AK85" s="81"/>
      <c r="AL85" s="70"/>
      <c r="AM85" s="70"/>
      <c r="AN85" s="81"/>
      <c r="AO85" s="81"/>
      <c r="AP85" s="81"/>
      <c r="AQ85" s="81"/>
      <c r="AR85" s="85"/>
    </row>
    <row r="86" spans="1:44" s="21" customFormat="1" ht="15" customHeight="1" x14ac:dyDescent="0.25">
      <c r="A86" s="217"/>
      <c r="B86" s="185">
        <v>38102</v>
      </c>
      <c r="C86" s="5" t="s">
        <v>69</v>
      </c>
      <c r="D86" s="5">
        <v>7</v>
      </c>
      <c r="E86" s="54">
        <v>0.51249999999999996</v>
      </c>
      <c r="F86" s="198">
        <f t="shared" si="3"/>
        <v>69480</v>
      </c>
      <c r="G86" s="55">
        <v>26.5</v>
      </c>
      <c r="H86" s="5">
        <v>68</v>
      </c>
      <c r="I86" s="5">
        <v>757</v>
      </c>
      <c r="J86" s="52">
        <v>0.11780922717146976</v>
      </c>
      <c r="K86" s="5">
        <v>302</v>
      </c>
      <c r="L86" s="4">
        <v>93785.242616799995</v>
      </c>
      <c r="M86" s="75">
        <v>268.14999999999998</v>
      </c>
      <c r="N86" s="214"/>
      <c r="O86" s="15">
        <v>519</v>
      </c>
      <c r="P86" s="5">
        <v>98</v>
      </c>
      <c r="Q86" s="68">
        <v>38102</v>
      </c>
      <c r="R86" s="69">
        <v>116</v>
      </c>
      <c r="S86" s="27">
        <v>38102</v>
      </c>
      <c r="T86" s="54">
        <v>0.5131134259259259</v>
      </c>
      <c r="U86" s="54">
        <v>0.51605324074074077</v>
      </c>
      <c r="V86" s="72">
        <f t="shared" si="4"/>
        <v>69533</v>
      </c>
      <c r="W86" s="72">
        <f t="shared" si="5"/>
        <v>69787.000000000015</v>
      </c>
      <c r="X86" s="13">
        <v>10</v>
      </c>
      <c r="Y86" s="13">
        <v>0</v>
      </c>
      <c r="Z86" s="70">
        <v>534.07839999999999</v>
      </c>
      <c r="AA86" s="70">
        <v>1855.2809999999999</v>
      </c>
      <c r="AB86" s="70">
        <v>97.683939814229987</v>
      </c>
      <c r="AC86" s="77">
        <v>1.1045480000000001</v>
      </c>
      <c r="AD86" s="214"/>
      <c r="AE86" s="15">
        <v>519</v>
      </c>
      <c r="AF86" s="81"/>
      <c r="AG86" s="81"/>
      <c r="AH86" s="81"/>
      <c r="AI86" s="81"/>
      <c r="AJ86" s="81"/>
      <c r="AK86" s="81"/>
      <c r="AL86" s="70"/>
      <c r="AM86" s="70"/>
      <c r="AN86" s="81"/>
      <c r="AO86" s="81"/>
      <c r="AP86" s="81"/>
      <c r="AQ86" s="81"/>
      <c r="AR86" s="85"/>
    </row>
    <row r="87" spans="1:44" s="21" customFormat="1" ht="15" customHeight="1" x14ac:dyDescent="0.25">
      <c r="A87" s="117">
        <v>509</v>
      </c>
      <c r="B87" s="185">
        <v>38102</v>
      </c>
      <c r="C87" s="5" t="s">
        <v>69</v>
      </c>
      <c r="D87" s="5">
        <v>100</v>
      </c>
      <c r="E87" s="54">
        <v>0.51650462962962962</v>
      </c>
      <c r="F87" s="198">
        <f t="shared" si="3"/>
        <v>69826</v>
      </c>
      <c r="G87" s="55">
        <v>86</v>
      </c>
      <c r="H87" s="5">
        <v>98</v>
      </c>
      <c r="I87" s="5">
        <v>1040</v>
      </c>
      <c r="J87" s="52">
        <v>0.80639471005070196</v>
      </c>
      <c r="K87" s="5">
        <v>303</v>
      </c>
      <c r="L87" s="4">
        <v>93844.537526999993</v>
      </c>
      <c r="M87" s="75">
        <v>268.14999999999998</v>
      </c>
      <c r="N87" s="16">
        <v>509</v>
      </c>
      <c r="O87" s="15">
        <v>520</v>
      </c>
      <c r="P87" s="5">
        <v>99</v>
      </c>
      <c r="Q87" s="68">
        <v>38102</v>
      </c>
      <c r="R87" s="69">
        <v>116</v>
      </c>
      <c r="S87" s="27">
        <v>38102</v>
      </c>
      <c r="T87" s="54">
        <v>0.5163078703703704</v>
      </c>
      <c r="U87" s="54">
        <v>0.51712962962962961</v>
      </c>
      <c r="V87" s="72">
        <f t="shared" si="4"/>
        <v>69809</v>
      </c>
      <c r="W87" s="72">
        <f t="shared" si="5"/>
        <v>69880</v>
      </c>
      <c r="X87" s="13">
        <v>10</v>
      </c>
      <c r="Y87" s="13">
        <v>0</v>
      </c>
      <c r="Z87" s="70">
        <v>538.34720000000004</v>
      </c>
      <c r="AA87" s="70">
        <v>4147.7979999999998</v>
      </c>
      <c r="AB87" s="70">
        <v>344.85107804647998</v>
      </c>
      <c r="AC87" s="77">
        <v>0.89808949999999999</v>
      </c>
      <c r="AD87" s="16">
        <v>509</v>
      </c>
      <c r="AE87" s="15">
        <v>520</v>
      </c>
      <c r="AF87" s="81"/>
      <c r="AG87" s="81"/>
      <c r="AH87" s="81"/>
      <c r="AI87" s="81"/>
      <c r="AJ87" s="81"/>
      <c r="AK87" s="81"/>
      <c r="AL87" s="70"/>
      <c r="AM87" s="70"/>
      <c r="AN87" s="81"/>
      <c r="AO87" s="81"/>
      <c r="AP87" s="81"/>
      <c r="AQ87" s="81"/>
      <c r="AR87" s="85"/>
    </row>
    <row r="88" spans="1:44" s="21" customFormat="1" ht="15" customHeight="1" x14ac:dyDescent="0.25">
      <c r="A88" s="117">
        <v>510</v>
      </c>
      <c r="B88" s="185">
        <v>38102</v>
      </c>
      <c r="C88" s="5" t="s">
        <v>69</v>
      </c>
      <c r="D88" s="5">
        <v>85</v>
      </c>
      <c r="E88" s="54">
        <v>0.51724537037037044</v>
      </c>
      <c r="F88" s="198">
        <f t="shared" si="3"/>
        <v>69890</v>
      </c>
      <c r="G88" s="55">
        <v>83</v>
      </c>
      <c r="H88" s="5">
        <v>96</v>
      </c>
      <c r="I88" s="5">
        <v>1006</v>
      </c>
      <c r="J88" s="52">
        <v>0.72764522664731313</v>
      </c>
      <c r="K88" s="5">
        <v>303</v>
      </c>
      <c r="L88" s="4">
        <v>93769.384675699985</v>
      </c>
      <c r="M88" s="75">
        <v>268.14999999999998</v>
      </c>
      <c r="N88" s="16">
        <v>510</v>
      </c>
      <c r="O88" s="15">
        <v>521</v>
      </c>
      <c r="P88" s="5">
        <v>100</v>
      </c>
      <c r="Q88" s="68">
        <v>38102</v>
      </c>
      <c r="R88" s="69">
        <v>116</v>
      </c>
      <c r="S88" s="27">
        <v>38102</v>
      </c>
      <c r="T88" s="54">
        <v>0.51722222222222225</v>
      </c>
      <c r="U88" s="54">
        <v>0.51839120370370373</v>
      </c>
      <c r="V88" s="72">
        <f t="shared" si="4"/>
        <v>69888.000000000015</v>
      </c>
      <c r="W88" s="72">
        <f t="shared" si="5"/>
        <v>69989.000000000015</v>
      </c>
      <c r="X88" s="13">
        <v>10</v>
      </c>
      <c r="Y88" s="13">
        <v>0</v>
      </c>
      <c r="Z88" s="70">
        <v>534.79409999999996</v>
      </c>
      <c r="AA88" s="70">
        <v>4046.42</v>
      </c>
      <c r="AB88" s="70">
        <v>90.8426550346</v>
      </c>
      <c r="AC88" s="77">
        <v>1.061931</v>
      </c>
      <c r="AD88" s="16">
        <v>510</v>
      </c>
      <c r="AE88" s="15">
        <v>521</v>
      </c>
      <c r="AF88" s="81"/>
      <c r="AG88" s="81"/>
      <c r="AH88" s="81"/>
      <c r="AI88" s="81"/>
      <c r="AJ88" s="81"/>
      <c r="AK88" s="81"/>
      <c r="AL88" s="70"/>
      <c r="AM88" s="70"/>
      <c r="AN88" s="81"/>
      <c r="AO88" s="81"/>
      <c r="AP88" s="81"/>
      <c r="AQ88" s="81"/>
      <c r="AR88" s="85"/>
    </row>
    <row r="89" spans="1:44" s="21" customFormat="1" ht="15" customHeight="1" x14ac:dyDescent="0.25">
      <c r="A89" s="117">
        <v>512</v>
      </c>
      <c r="B89" s="185">
        <v>38102</v>
      </c>
      <c r="C89" s="5" t="s">
        <v>69</v>
      </c>
      <c r="D89" s="5">
        <v>30</v>
      </c>
      <c r="E89" s="54">
        <v>0.55922453703703701</v>
      </c>
      <c r="F89" s="198">
        <f t="shared" si="3"/>
        <v>73517</v>
      </c>
      <c r="G89" s="55">
        <v>52.5</v>
      </c>
      <c r="H89" s="5">
        <v>85</v>
      </c>
      <c r="I89" s="5">
        <v>792</v>
      </c>
      <c r="J89" s="52">
        <v>0.28097815678329147</v>
      </c>
      <c r="K89" s="5">
        <v>304</v>
      </c>
      <c r="L89" s="4">
        <v>93700.437105699995</v>
      </c>
      <c r="M89" s="75">
        <v>263.70555555555558</v>
      </c>
      <c r="N89" s="16">
        <v>512</v>
      </c>
      <c r="O89" s="15">
        <v>525</v>
      </c>
      <c r="P89" s="5">
        <v>104</v>
      </c>
      <c r="Q89" s="68">
        <v>38102</v>
      </c>
      <c r="R89" s="69">
        <v>116</v>
      </c>
      <c r="S89" s="27">
        <v>38102</v>
      </c>
      <c r="T89" s="54">
        <v>0.55901620370370375</v>
      </c>
      <c r="U89" s="54">
        <v>0.5621990740740741</v>
      </c>
      <c r="V89" s="72">
        <f t="shared" si="4"/>
        <v>73499</v>
      </c>
      <c r="W89" s="72">
        <f t="shared" si="5"/>
        <v>73774.000000000015</v>
      </c>
      <c r="X89" s="13">
        <v>10</v>
      </c>
      <c r="Y89" s="13">
        <v>0</v>
      </c>
      <c r="Z89" s="70">
        <v>521.93119999999999</v>
      </c>
      <c r="AA89" s="70">
        <v>2146.5610000000001</v>
      </c>
      <c r="AB89" s="70">
        <v>71.908913409990006</v>
      </c>
      <c r="AC89" s="77">
        <v>1.105504</v>
      </c>
      <c r="AD89" s="16">
        <v>512</v>
      </c>
      <c r="AE89" s="15">
        <v>525</v>
      </c>
      <c r="AF89" s="81"/>
      <c r="AG89" s="81"/>
      <c r="AH89" s="81"/>
      <c r="AI89" s="81"/>
      <c r="AJ89" s="81"/>
      <c r="AK89" s="81"/>
      <c r="AL89" s="70"/>
      <c r="AM89" s="70"/>
      <c r="AN89" s="81"/>
      <c r="AO89" s="81"/>
      <c r="AP89" s="81"/>
      <c r="AQ89" s="81"/>
      <c r="AR89" s="85"/>
    </row>
    <row r="90" spans="1:44" s="21" customFormat="1" ht="15" customHeight="1" x14ac:dyDescent="0.25">
      <c r="A90" s="217">
        <v>513</v>
      </c>
      <c r="B90" s="185">
        <v>38102</v>
      </c>
      <c r="C90" s="5" t="s">
        <v>69</v>
      </c>
      <c r="D90" s="5">
        <v>7</v>
      </c>
      <c r="E90" s="54">
        <v>0.56240740740740736</v>
      </c>
      <c r="F90" s="198">
        <f t="shared" si="3"/>
        <v>73791.999999999985</v>
      </c>
      <c r="G90" s="55">
        <v>26.5</v>
      </c>
      <c r="H90" s="5">
        <v>69</v>
      </c>
      <c r="I90" s="5">
        <v>779</v>
      </c>
      <c r="J90" s="52">
        <v>0.1209592065076053</v>
      </c>
      <c r="K90" s="5">
        <v>305</v>
      </c>
      <c r="L90" s="4">
        <v>93703.195008499999</v>
      </c>
      <c r="M90" s="75">
        <v>263.70555555555558</v>
      </c>
      <c r="N90" s="214">
        <v>513</v>
      </c>
      <c r="O90" s="15">
        <v>526</v>
      </c>
      <c r="P90" s="5">
        <v>105</v>
      </c>
      <c r="Q90" s="68">
        <v>38102</v>
      </c>
      <c r="R90" s="69">
        <v>116</v>
      </c>
      <c r="S90" s="27">
        <v>38102</v>
      </c>
      <c r="T90" s="54">
        <v>0.5623379629629629</v>
      </c>
      <c r="U90" s="54">
        <v>0.56597222222222221</v>
      </c>
      <c r="V90" s="72">
        <f t="shared" si="4"/>
        <v>73785.999999999985</v>
      </c>
      <c r="W90" s="72">
        <f t="shared" si="5"/>
        <v>74100</v>
      </c>
      <c r="X90" s="13">
        <v>10</v>
      </c>
      <c r="Y90" s="13">
        <v>0</v>
      </c>
      <c r="Z90" s="70">
        <v>518.88260000000002</v>
      </c>
      <c r="AA90" s="70">
        <v>1859.0809999999999</v>
      </c>
      <c r="AB90" s="70">
        <v>112.86880453414999</v>
      </c>
      <c r="AC90" s="77">
        <v>1.0840810000000001</v>
      </c>
      <c r="AD90" s="214">
        <v>513</v>
      </c>
      <c r="AE90" s="15">
        <v>526</v>
      </c>
      <c r="AF90" s="81"/>
      <c r="AG90" s="81"/>
      <c r="AH90" s="81"/>
      <c r="AI90" s="81"/>
      <c r="AJ90" s="81"/>
      <c r="AK90" s="81"/>
      <c r="AL90" s="70"/>
      <c r="AM90" s="70"/>
      <c r="AN90" s="81"/>
      <c r="AO90" s="81"/>
      <c r="AP90" s="81"/>
      <c r="AQ90" s="81"/>
      <c r="AR90" s="85"/>
    </row>
    <row r="91" spans="1:44" s="21" customFormat="1" ht="15" customHeight="1" x14ac:dyDescent="0.25">
      <c r="A91" s="217"/>
      <c r="B91" s="185">
        <v>38102</v>
      </c>
      <c r="C91" s="5" t="s">
        <v>69</v>
      </c>
      <c r="D91" s="5">
        <v>7</v>
      </c>
      <c r="E91" s="54"/>
      <c r="F91" s="198"/>
      <c r="G91" s="55">
        <v>26.5</v>
      </c>
      <c r="H91" s="5">
        <v>69</v>
      </c>
      <c r="I91" s="5">
        <v>779</v>
      </c>
      <c r="J91" s="52">
        <v>0.1209592065076053</v>
      </c>
      <c r="K91" s="5">
        <v>305</v>
      </c>
      <c r="L91" s="4">
        <v>93708.021338399994</v>
      </c>
      <c r="M91" s="75">
        <v>263.70555555555558</v>
      </c>
      <c r="N91" s="214"/>
      <c r="O91" s="15">
        <v>527</v>
      </c>
      <c r="P91" s="5">
        <v>106</v>
      </c>
      <c r="Q91" s="68">
        <v>38102</v>
      </c>
      <c r="R91" s="69">
        <v>116</v>
      </c>
      <c r="S91" s="27">
        <v>38102</v>
      </c>
      <c r="T91" s="54">
        <v>0.5660532407407407</v>
      </c>
      <c r="U91" s="54">
        <v>0.58116898148148144</v>
      </c>
      <c r="V91" s="72">
        <f t="shared" si="4"/>
        <v>74107</v>
      </c>
      <c r="W91" s="72">
        <f t="shared" si="5"/>
        <v>75413</v>
      </c>
      <c r="X91" s="13">
        <v>30</v>
      </c>
      <c r="Y91" s="13">
        <v>0</v>
      </c>
      <c r="Z91" s="70">
        <v>638.19740000000002</v>
      </c>
      <c r="AA91" s="70">
        <v>706.77890000000002</v>
      </c>
      <c r="AB91" s="70">
        <v>145.02304367843001</v>
      </c>
      <c r="AC91" s="77">
        <v>0.95001259999999998</v>
      </c>
      <c r="AD91" s="214"/>
      <c r="AE91" s="15">
        <v>527</v>
      </c>
      <c r="AF91" s="81"/>
      <c r="AG91" s="81"/>
      <c r="AH91" s="81"/>
      <c r="AI91" s="81"/>
      <c r="AJ91" s="81"/>
      <c r="AK91" s="81"/>
      <c r="AL91" s="70"/>
      <c r="AM91" s="70"/>
      <c r="AN91" s="81"/>
      <c r="AO91" s="81"/>
      <c r="AP91" s="81"/>
      <c r="AQ91" s="81"/>
      <c r="AR91" s="85"/>
    </row>
    <row r="92" spans="1:44" s="21" customFormat="1" ht="15" customHeight="1" x14ac:dyDescent="0.25">
      <c r="A92" s="117">
        <v>514</v>
      </c>
      <c r="B92" s="185">
        <v>38102</v>
      </c>
      <c r="C92" s="5" t="s">
        <v>69</v>
      </c>
      <c r="D92" s="5">
        <v>100</v>
      </c>
      <c r="E92" s="54">
        <v>0.5841898148148148</v>
      </c>
      <c r="F92" s="198">
        <f t="shared" si="3"/>
        <v>75674</v>
      </c>
      <c r="G92" s="55">
        <v>86</v>
      </c>
      <c r="H92" s="5">
        <v>97</v>
      </c>
      <c r="I92" s="5">
        <v>1039</v>
      </c>
      <c r="J92" s="52">
        <v>0.79555878113439571</v>
      </c>
      <c r="K92" s="5">
        <v>306</v>
      </c>
      <c r="L92" s="4">
        <v>93659.758039399996</v>
      </c>
      <c r="M92" s="75">
        <v>263.70555555555558</v>
      </c>
      <c r="N92" s="16">
        <v>514</v>
      </c>
      <c r="O92" s="15">
        <v>531</v>
      </c>
      <c r="P92" s="5">
        <v>110</v>
      </c>
      <c r="Q92" s="68">
        <v>38102</v>
      </c>
      <c r="R92" s="69">
        <v>116</v>
      </c>
      <c r="S92" s="27">
        <v>38102</v>
      </c>
      <c r="T92" s="54">
        <v>0.58402777777777781</v>
      </c>
      <c r="U92" s="54">
        <v>0.58464120370370376</v>
      </c>
      <c r="V92" s="72">
        <f t="shared" si="4"/>
        <v>75660.000000000015</v>
      </c>
      <c r="W92" s="72">
        <f t="shared" si="5"/>
        <v>75713</v>
      </c>
      <c r="X92" s="13">
        <v>30</v>
      </c>
      <c r="Y92" s="13">
        <v>0</v>
      </c>
      <c r="Z92" s="70">
        <v>636.75930000000005</v>
      </c>
      <c r="AA92" s="70">
        <v>1313.8520000000001</v>
      </c>
      <c r="AB92" s="70">
        <v>81.133514244799997</v>
      </c>
      <c r="AC92" s="77">
        <v>1.0779049999999999</v>
      </c>
      <c r="AD92" s="16">
        <v>514</v>
      </c>
      <c r="AE92" s="15">
        <v>531</v>
      </c>
      <c r="AF92" s="81"/>
      <c r="AG92" s="81"/>
      <c r="AH92" s="81"/>
      <c r="AI92" s="81"/>
      <c r="AJ92" s="81"/>
      <c r="AK92" s="81"/>
      <c r="AL92" s="70"/>
      <c r="AM92" s="70"/>
      <c r="AN92" s="81"/>
      <c r="AO92" s="81"/>
      <c r="AP92" s="81"/>
      <c r="AQ92" s="81"/>
      <c r="AR92" s="85"/>
    </row>
    <row r="93" spans="1:44" s="21" customFormat="1" ht="15" customHeight="1" x14ac:dyDescent="0.25">
      <c r="A93" s="117">
        <v>515</v>
      </c>
      <c r="B93" s="185">
        <v>38102</v>
      </c>
      <c r="C93" s="5" t="s">
        <v>69</v>
      </c>
      <c r="D93" s="5">
        <v>30</v>
      </c>
      <c r="E93" s="54">
        <v>0.58561342592592591</v>
      </c>
      <c r="F93" s="198">
        <f t="shared" si="3"/>
        <v>75797</v>
      </c>
      <c r="G93" s="55">
        <v>52</v>
      </c>
      <c r="H93" s="5">
        <v>70</v>
      </c>
      <c r="I93" s="5">
        <v>804</v>
      </c>
      <c r="J93" s="52">
        <v>0.27845817331438305</v>
      </c>
      <c r="K93" s="5">
        <v>306</v>
      </c>
      <c r="L93" s="4">
        <v>93703.195008499999</v>
      </c>
      <c r="M93" s="75">
        <v>263.70555555555558</v>
      </c>
      <c r="N93" s="16">
        <v>515</v>
      </c>
      <c r="O93" s="15">
        <v>532</v>
      </c>
      <c r="P93" s="5">
        <v>111</v>
      </c>
      <c r="Q93" s="68">
        <v>38102</v>
      </c>
      <c r="R93" s="69">
        <v>116</v>
      </c>
      <c r="S93" s="27">
        <v>38102</v>
      </c>
      <c r="T93" s="54">
        <v>0.58467592592592588</v>
      </c>
      <c r="U93" s="54">
        <v>0.58846064814814814</v>
      </c>
      <c r="V93" s="72">
        <f t="shared" si="4"/>
        <v>75715.999999999985</v>
      </c>
      <c r="W93" s="72">
        <f t="shared" si="5"/>
        <v>76043</v>
      </c>
      <c r="X93" s="13">
        <v>30</v>
      </c>
      <c r="Y93" s="13">
        <v>0</v>
      </c>
      <c r="Z93" s="70">
        <v>646.01829999999995</v>
      </c>
      <c r="AA93" s="70">
        <v>800.64639999999997</v>
      </c>
      <c r="AB93" s="70">
        <v>122.19105065919999</v>
      </c>
      <c r="AC93" s="77">
        <v>0.97064890000000004</v>
      </c>
      <c r="AD93" s="16">
        <v>515</v>
      </c>
      <c r="AE93" s="15">
        <v>532</v>
      </c>
      <c r="AF93" s="81"/>
      <c r="AG93" s="81"/>
      <c r="AH93" s="81"/>
      <c r="AI93" s="81"/>
      <c r="AJ93" s="81"/>
      <c r="AK93" s="81"/>
      <c r="AL93" s="70"/>
      <c r="AM93" s="70"/>
      <c r="AN93" s="81"/>
      <c r="AO93" s="81"/>
      <c r="AP93" s="81"/>
      <c r="AQ93" s="81"/>
      <c r="AR93" s="85"/>
    </row>
    <row r="94" spans="1:44" s="21" customFormat="1" ht="15" customHeight="1" x14ac:dyDescent="0.25">
      <c r="A94" s="117">
        <v>516</v>
      </c>
      <c r="B94" s="185">
        <v>38102</v>
      </c>
      <c r="C94" s="5" t="s">
        <v>69</v>
      </c>
      <c r="D94" s="5">
        <v>7</v>
      </c>
      <c r="E94" s="54">
        <v>0.58893518518518517</v>
      </c>
      <c r="F94" s="198">
        <f t="shared" si="3"/>
        <v>76084</v>
      </c>
      <c r="G94" s="55">
        <v>27</v>
      </c>
      <c r="H94" s="5">
        <v>70</v>
      </c>
      <c r="I94" s="5">
        <v>793</v>
      </c>
      <c r="J94" s="52">
        <v>0.12284919410928664</v>
      </c>
      <c r="K94" s="5">
        <v>306</v>
      </c>
      <c r="L94" s="4">
        <v>93729.395085099997</v>
      </c>
      <c r="M94" s="75">
        <v>263.70555555555558</v>
      </c>
      <c r="N94" s="16">
        <v>516</v>
      </c>
      <c r="O94" s="15">
        <v>533</v>
      </c>
      <c r="P94" s="5">
        <v>112</v>
      </c>
      <c r="Q94" s="68">
        <v>38102</v>
      </c>
      <c r="R94" s="69">
        <v>116</v>
      </c>
      <c r="S94" s="27">
        <v>38102</v>
      </c>
      <c r="T94" s="54">
        <v>0.58855324074074067</v>
      </c>
      <c r="U94" s="54">
        <v>0.59034722222222225</v>
      </c>
      <c r="V94" s="72">
        <f t="shared" si="4"/>
        <v>76050.999999999985</v>
      </c>
      <c r="W94" s="72">
        <f t="shared" si="5"/>
        <v>76206</v>
      </c>
      <c r="X94" s="13">
        <v>30</v>
      </c>
      <c r="Y94" s="13">
        <v>0</v>
      </c>
      <c r="Z94" s="70">
        <v>647.52560000000005</v>
      </c>
      <c r="AA94" s="70">
        <v>683.9615</v>
      </c>
      <c r="AB94" s="70">
        <v>70.40829633685</v>
      </c>
      <c r="AC94" s="77">
        <v>1.1959</v>
      </c>
      <c r="AD94" s="16">
        <v>516</v>
      </c>
      <c r="AE94" s="15">
        <v>533</v>
      </c>
      <c r="AF94" s="81"/>
      <c r="AG94" s="81"/>
      <c r="AH94" s="81"/>
      <c r="AI94" s="81"/>
      <c r="AJ94" s="81"/>
      <c r="AK94" s="81"/>
      <c r="AL94" s="70"/>
      <c r="AM94" s="70"/>
      <c r="AN94" s="81"/>
      <c r="AO94" s="81"/>
      <c r="AP94" s="81"/>
      <c r="AQ94" s="81"/>
      <c r="AR94" s="85"/>
    </row>
    <row r="95" spans="1:44" s="21" customFormat="1" ht="15" customHeight="1" x14ac:dyDescent="0.25">
      <c r="A95" s="117">
        <v>517</v>
      </c>
      <c r="B95" s="185">
        <v>38102</v>
      </c>
      <c r="C95" s="5" t="s">
        <v>69</v>
      </c>
      <c r="D95" s="5">
        <v>85</v>
      </c>
      <c r="E95" s="54">
        <v>0.59062499999999996</v>
      </c>
      <c r="F95" s="198">
        <f t="shared" si="3"/>
        <v>76230</v>
      </c>
      <c r="G95" s="55">
        <v>83.5</v>
      </c>
      <c r="H95" s="5">
        <v>98</v>
      </c>
      <c r="I95" s="5">
        <v>1013</v>
      </c>
      <c r="J95" s="52">
        <v>0.785226848911871</v>
      </c>
      <c r="K95" s="5">
        <v>304</v>
      </c>
      <c r="L95" s="4">
        <v>93674.237029099997</v>
      </c>
      <c r="M95" s="75">
        <v>263.70555555555558</v>
      </c>
      <c r="N95" s="16">
        <v>517</v>
      </c>
      <c r="O95" s="15">
        <v>534</v>
      </c>
      <c r="P95" s="5">
        <v>113</v>
      </c>
      <c r="Q95" s="68">
        <v>38102</v>
      </c>
      <c r="R95" s="69">
        <v>116</v>
      </c>
      <c r="S95" s="27">
        <v>38102</v>
      </c>
      <c r="T95" s="54">
        <v>0.59042824074074074</v>
      </c>
      <c r="U95" s="54">
        <v>0.59229166666666666</v>
      </c>
      <c r="V95" s="72">
        <f t="shared" si="4"/>
        <v>76213</v>
      </c>
      <c r="W95" s="72">
        <f t="shared" si="5"/>
        <v>76374</v>
      </c>
      <c r="X95" s="13">
        <v>30</v>
      </c>
      <c r="Y95" s="13">
        <v>0</v>
      </c>
      <c r="Z95" s="70">
        <v>644.40740000000005</v>
      </c>
      <c r="AA95" s="70">
        <v>1348.9010000000001</v>
      </c>
      <c r="AB95" s="70">
        <v>94.598170838810006</v>
      </c>
      <c r="AC95" s="77">
        <v>1.151966</v>
      </c>
      <c r="AD95" s="16">
        <v>517</v>
      </c>
      <c r="AE95" s="15">
        <v>534</v>
      </c>
      <c r="AF95" s="81"/>
      <c r="AG95" s="81"/>
      <c r="AH95" s="81"/>
      <c r="AI95" s="81"/>
      <c r="AJ95" s="81"/>
      <c r="AK95" s="81"/>
      <c r="AL95" s="70"/>
      <c r="AM95" s="70"/>
      <c r="AN95" s="81"/>
      <c r="AO95" s="81"/>
      <c r="AP95" s="81"/>
      <c r="AQ95" s="81"/>
      <c r="AR95" s="85"/>
    </row>
    <row r="96" spans="1:44" s="21" customFormat="1" ht="15" customHeight="1" x14ac:dyDescent="0.25">
      <c r="A96" s="217">
        <v>518</v>
      </c>
      <c r="B96" s="185">
        <v>38102</v>
      </c>
      <c r="C96" s="5" t="s">
        <v>69</v>
      </c>
      <c r="D96" s="5">
        <v>7</v>
      </c>
      <c r="E96" s="54">
        <v>0.59256944444444448</v>
      </c>
      <c r="F96" s="198">
        <f t="shared" si="3"/>
        <v>76398.000000000015</v>
      </c>
      <c r="G96" s="55">
        <v>26.5</v>
      </c>
      <c r="H96" s="5">
        <v>70</v>
      </c>
      <c r="I96" s="5">
        <v>835</v>
      </c>
      <c r="J96" s="52">
        <v>0.1227231949358412</v>
      </c>
      <c r="K96" s="5">
        <v>305</v>
      </c>
      <c r="L96" s="4">
        <v>93721.810852399998</v>
      </c>
      <c r="M96" s="75">
        <v>263.70555555555558</v>
      </c>
      <c r="N96" s="214">
        <v>518</v>
      </c>
      <c r="O96" s="15">
        <v>535</v>
      </c>
      <c r="P96" s="5">
        <v>114</v>
      </c>
      <c r="Q96" s="68">
        <v>38102</v>
      </c>
      <c r="R96" s="69">
        <v>116</v>
      </c>
      <c r="S96" s="27">
        <v>38102</v>
      </c>
      <c r="T96" s="54">
        <v>0.59234953703703697</v>
      </c>
      <c r="U96" s="54">
        <v>0.59605324074074073</v>
      </c>
      <c r="V96" s="72">
        <f t="shared" si="4"/>
        <v>76378.999999999985</v>
      </c>
      <c r="W96" s="72">
        <f t="shared" si="5"/>
        <v>76699</v>
      </c>
      <c r="X96" s="13">
        <v>30</v>
      </c>
      <c r="Y96" s="13">
        <v>0</v>
      </c>
      <c r="Z96" s="70">
        <v>648.21810000000005</v>
      </c>
      <c r="AA96" s="70">
        <v>665.48599999999999</v>
      </c>
      <c r="AB96" s="70">
        <v>84.03850376039999</v>
      </c>
      <c r="AC96" s="77">
        <v>1.165915</v>
      </c>
      <c r="AD96" s="214">
        <v>518</v>
      </c>
      <c r="AE96" s="15">
        <v>535</v>
      </c>
      <c r="AF96" s="81"/>
      <c r="AG96" s="81"/>
      <c r="AH96" s="81"/>
      <c r="AI96" s="81"/>
      <c r="AJ96" s="81"/>
      <c r="AK96" s="81"/>
      <c r="AL96" s="70"/>
      <c r="AM96" s="70"/>
      <c r="AN96" s="81"/>
      <c r="AO96" s="81"/>
      <c r="AP96" s="81"/>
      <c r="AQ96" s="81"/>
      <c r="AR96" s="85"/>
    </row>
    <row r="97" spans="1:44" s="21" customFormat="1" ht="15" customHeight="1" x14ac:dyDescent="0.25">
      <c r="A97" s="217"/>
      <c r="B97" s="185">
        <v>38102</v>
      </c>
      <c r="C97" s="5" t="s">
        <v>69</v>
      </c>
      <c r="D97" s="5">
        <v>7</v>
      </c>
      <c r="E97" s="54"/>
      <c r="F97" s="198"/>
      <c r="G97" s="55">
        <v>26.5</v>
      </c>
      <c r="H97" s="5">
        <v>70</v>
      </c>
      <c r="I97" s="5">
        <v>835</v>
      </c>
      <c r="J97" s="52">
        <v>0.1227231949358412</v>
      </c>
      <c r="K97" s="5">
        <v>305</v>
      </c>
      <c r="L97" s="4">
        <v>93681.821261799996</v>
      </c>
      <c r="M97" s="75">
        <v>263.70555555555558</v>
      </c>
      <c r="N97" s="214"/>
      <c r="O97" s="15">
        <v>536</v>
      </c>
      <c r="P97" s="5">
        <v>115</v>
      </c>
      <c r="Q97" s="68">
        <v>38102</v>
      </c>
      <c r="R97" s="69">
        <v>116</v>
      </c>
      <c r="S97" s="27">
        <v>38102</v>
      </c>
      <c r="T97" s="54">
        <v>0.59804398148148141</v>
      </c>
      <c r="U97" s="54">
        <v>0.60385416666666669</v>
      </c>
      <c r="V97" s="72">
        <f t="shared" si="4"/>
        <v>76870.999999999985</v>
      </c>
      <c r="W97" s="72">
        <f t="shared" si="5"/>
        <v>77373</v>
      </c>
      <c r="X97" s="13">
        <v>1</v>
      </c>
      <c r="Y97" s="13" t="s">
        <v>52</v>
      </c>
      <c r="Z97" s="70">
        <v>574.70780000000002</v>
      </c>
      <c r="AA97" s="70">
        <v>1480.855</v>
      </c>
      <c r="AB97" s="70">
        <v>45.184143931000001</v>
      </c>
      <c r="AC97" s="77">
        <v>37.370759999999997</v>
      </c>
      <c r="AD97" s="214"/>
      <c r="AE97" s="15">
        <v>536</v>
      </c>
      <c r="AF97" s="81"/>
      <c r="AG97" s="81"/>
      <c r="AH97" s="81"/>
      <c r="AI97" s="81"/>
      <c r="AJ97" s="81"/>
      <c r="AK97" s="81"/>
      <c r="AL97" s="70"/>
      <c r="AM97" s="70"/>
      <c r="AN97" s="81"/>
      <c r="AO97" s="81"/>
      <c r="AP97" s="81"/>
      <c r="AQ97" s="81"/>
      <c r="AR97" s="85"/>
    </row>
    <row r="98" spans="1:44" s="21" customFormat="1" ht="15" customHeight="1" x14ac:dyDescent="0.25">
      <c r="A98" s="117">
        <v>519</v>
      </c>
      <c r="B98" s="185">
        <v>38102</v>
      </c>
      <c r="C98" s="5" t="s">
        <v>69</v>
      </c>
      <c r="D98" s="5">
        <v>100</v>
      </c>
      <c r="E98" s="54">
        <v>0.60416666666666663</v>
      </c>
      <c r="F98" s="198">
        <f t="shared" si="3"/>
        <v>77400</v>
      </c>
      <c r="G98" s="55">
        <v>86</v>
      </c>
      <c r="H98" s="5">
        <v>97</v>
      </c>
      <c r="I98" s="5">
        <v>1042</v>
      </c>
      <c r="J98" s="52">
        <v>0.84419446208432869</v>
      </c>
      <c r="K98" s="5">
        <v>303</v>
      </c>
      <c r="L98" s="4">
        <v>93652.173806699997</v>
      </c>
      <c r="M98" s="75">
        <v>263.70555555555558</v>
      </c>
      <c r="N98" s="16">
        <v>519</v>
      </c>
      <c r="O98" s="15">
        <v>537</v>
      </c>
      <c r="P98" s="5">
        <v>116</v>
      </c>
      <c r="Q98" s="68">
        <v>38102</v>
      </c>
      <c r="R98" s="69">
        <v>116</v>
      </c>
      <c r="S98" s="27">
        <v>38102</v>
      </c>
      <c r="T98" s="54">
        <v>0.60415509259259259</v>
      </c>
      <c r="U98" s="54">
        <v>0.60513888888888889</v>
      </c>
      <c r="V98" s="72">
        <f t="shared" si="4"/>
        <v>77399</v>
      </c>
      <c r="W98" s="72">
        <f t="shared" si="5"/>
        <v>77484</v>
      </c>
      <c r="X98" s="13">
        <v>1</v>
      </c>
      <c r="Y98" s="13" t="s">
        <v>52</v>
      </c>
      <c r="Z98" s="70">
        <v>688.34879999999998</v>
      </c>
      <c r="AA98" s="70">
        <v>2777.6280000000002</v>
      </c>
      <c r="AB98" s="70">
        <v>199.22722931076004</v>
      </c>
      <c r="AC98" s="77">
        <v>48.98733</v>
      </c>
      <c r="AD98" s="16">
        <v>519</v>
      </c>
      <c r="AE98" s="15">
        <v>537</v>
      </c>
      <c r="AF98" s="81"/>
      <c r="AG98" s="81"/>
      <c r="AH98" s="81"/>
      <c r="AI98" s="81"/>
      <c r="AJ98" s="81"/>
      <c r="AK98" s="81"/>
      <c r="AL98" s="70"/>
      <c r="AM98" s="70"/>
      <c r="AN98" s="81"/>
      <c r="AO98" s="81"/>
      <c r="AP98" s="81"/>
      <c r="AQ98" s="81"/>
      <c r="AR98" s="85"/>
    </row>
    <row r="99" spans="1:44" s="21" customFormat="1" ht="15" customHeight="1" x14ac:dyDescent="0.25">
      <c r="A99" s="117">
        <v>520</v>
      </c>
      <c r="B99" s="185">
        <v>38102</v>
      </c>
      <c r="C99" s="5" t="s">
        <v>69</v>
      </c>
      <c r="D99" s="5">
        <v>85</v>
      </c>
      <c r="E99" s="54">
        <v>0.60528935185185184</v>
      </c>
      <c r="F99" s="198">
        <f t="shared" si="3"/>
        <v>77497</v>
      </c>
      <c r="G99" s="55">
        <v>83</v>
      </c>
      <c r="H99" s="5">
        <v>78</v>
      </c>
      <c r="I99" s="5">
        <v>1050</v>
      </c>
      <c r="J99" s="52">
        <v>0.82542058524096085</v>
      </c>
      <c r="K99" s="5">
        <v>305</v>
      </c>
      <c r="L99" s="4">
        <v>93652.173806699997</v>
      </c>
      <c r="M99" s="75">
        <v>263.70555555555558</v>
      </c>
      <c r="N99" s="16">
        <v>520</v>
      </c>
      <c r="O99" s="15">
        <v>538</v>
      </c>
      <c r="P99" s="5">
        <v>117</v>
      </c>
      <c r="Q99" s="68">
        <v>38102</v>
      </c>
      <c r="R99" s="69">
        <v>116</v>
      </c>
      <c r="S99" s="27">
        <v>38102</v>
      </c>
      <c r="T99" s="54">
        <v>0.60518518518518516</v>
      </c>
      <c r="U99" s="54">
        <v>0.60790509259259262</v>
      </c>
      <c r="V99" s="72">
        <f t="shared" si="4"/>
        <v>77488</v>
      </c>
      <c r="W99" s="72">
        <f t="shared" si="5"/>
        <v>77723.000000000015</v>
      </c>
      <c r="X99" s="13">
        <v>1</v>
      </c>
      <c r="Y99" s="13" t="s">
        <v>52</v>
      </c>
      <c r="Z99" s="70">
        <v>703.09320000000002</v>
      </c>
      <c r="AA99" s="70">
        <v>2069.5129999999999</v>
      </c>
      <c r="AB99" s="70">
        <v>168.10445078186999</v>
      </c>
      <c r="AC99" s="77">
        <v>49.213619999999999</v>
      </c>
      <c r="AD99" s="16">
        <v>520</v>
      </c>
      <c r="AE99" s="15">
        <v>538</v>
      </c>
      <c r="AF99" s="81"/>
      <c r="AG99" s="81"/>
      <c r="AH99" s="81"/>
      <c r="AI99" s="81"/>
      <c r="AJ99" s="81"/>
      <c r="AK99" s="81"/>
      <c r="AL99" s="70"/>
      <c r="AM99" s="70"/>
      <c r="AN99" s="81"/>
      <c r="AO99" s="81"/>
      <c r="AP99" s="81"/>
      <c r="AQ99" s="81"/>
      <c r="AR99" s="85"/>
    </row>
    <row r="100" spans="1:44" s="21" customFormat="1" ht="15" customHeight="1" x14ac:dyDescent="0.25">
      <c r="A100" s="117">
        <v>521</v>
      </c>
      <c r="B100" s="185">
        <v>38102</v>
      </c>
      <c r="C100" s="5" t="s">
        <v>69</v>
      </c>
      <c r="D100" s="5">
        <v>30</v>
      </c>
      <c r="E100" s="54">
        <v>0.60835648148148147</v>
      </c>
      <c r="F100" s="198">
        <f t="shared" si="3"/>
        <v>77762</v>
      </c>
      <c r="G100" s="55">
        <v>52.5</v>
      </c>
      <c r="H100" s="5">
        <v>75</v>
      </c>
      <c r="I100" s="5">
        <v>789</v>
      </c>
      <c r="J100" s="52">
        <v>0.27505619563135664</v>
      </c>
      <c r="K100" s="5">
        <v>305</v>
      </c>
      <c r="L100" s="4">
        <v>93637.694816999996</v>
      </c>
      <c r="M100" s="75">
        <v>263.70555555555558</v>
      </c>
      <c r="N100" s="16">
        <v>521</v>
      </c>
      <c r="O100" s="15">
        <v>539</v>
      </c>
      <c r="P100" s="5">
        <v>118</v>
      </c>
      <c r="Q100" s="68">
        <v>38102</v>
      </c>
      <c r="R100" s="69">
        <v>116</v>
      </c>
      <c r="S100" s="27">
        <v>38102</v>
      </c>
      <c r="T100" s="54">
        <v>0.60828703703703701</v>
      </c>
      <c r="U100" s="54">
        <v>0.61483796296296289</v>
      </c>
      <c r="V100" s="72">
        <f t="shared" si="4"/>
        <v>77756</v>
      </c>
      <c r="W100" s="72">
        <f t="shared" si="5"/>
        <v>78321.999999999985</v>
      </c>
      <c r="X100" s="13">
        <v>1</v>
      </c>
      <c r="Y100" s="13" t="s">
        <v>52</v>
      </c>
      <c r="Z100" s="70">
        <v>569.9171</v>
      </c>
      <c r="AA100" s="70">
        <v>2035.6949999999999</v>
      </c>
      <c r="AB100" s="70">
        <v>176.79557115015001</v>
      </c>
      <c r="AC100" s="77">
        <v>36.442309999999999</v>
      </c>
      <c r="AD100" s="16">
        <v>521</v>
      </c>
      <c r="AE100" s="15">
        <v>539</v>
      </c>
      <c r="AF100" s="81"/>
      <c r="AG100" s="81"/>
      <c r="AH100" s="81"/>
      <c r="AI100" s="81"/>
      <c r="AJ100" s="81"/>
      <c r="AK100" s="81"/>
      <c r="AL100" s="70"/>
      <c r="AM100" s="70"/>
      <c r="AN100" s="81"/>
      <c r="AO100" s="81"/>
      <c r="AP100" s="81"/>
      <c r="AQ100" s="81"/>
      <c r="AR100" s="85"/>
    </row>
    <row r="101" spans="1:44" s="21" customFormat="1" ht="15" customHeight="1" x14ac:dyDescent="0.25">
      <c r="A101" s="217">
        <v>522</v>
      </c>
      <c r="B101" s="185">
        <v>38102</v>
      </c>
      <c r="C101" s="5" t="s">
        <v>69</v>
      </c>
      <c r="D101" s="5">
        <v>7</v>
      </c>
      <c r="E101" s="54">
        <v>0.61498842592592595</v>
      </c>
      <c r="F101" s="198">
        <f t="shared" si="3"/>
        <v>78335.000000000015</v>
      </c>
      <c r="G101" s="55">
        <v>26.5</v>
      </c>
      <c r="H101" s="5">
        <v>70</v>
      </c>
      <c r="I101" s="5">
        <v>790</v>
      </c>
      <c r="J101" s="52">
        <v>0.11969921477315108</v>
      </c>
      <c r="K101" s="5">
        <v>305</v>
      </c>
      <c r="L101" s="4">
        <v>93629.4211086</v>
      </c>
      <c r="M101" s="75">
        <v>263.70555555555558</v>
      </c>
      <c r="N101" s="214">
        <v>522</v>
      </c>
      <c r="O101" s="15">
        <v>540</v>
      </c>
      <c r="P101" s="5">
        <v>119</v>
      </c>
      <c r="Q101" s="68">
        <v>38102</v>
      </c>
      <c r="R101" s="69">
        <v>116</v>
      </c>
      <c r="S101" s="27">
        <v>38102</v>
      </c>
      <c r="T101" s="54">
        <v>0.61488425925925927</v>
      </c>
      <c r="U101" s="54">
        <v>0.61866898148148153</v>
      </c>
      <c r="V101" s="72">
        <f t="shared" si="4"/>
        <v>78326</v>
      </c>
      <c r="W101" s="72">
        <f t="shared" si="5"/>
        <v>78653</v>
      </c>
      <c r="X101" s="13">
        <v>1</v>
      </c>
      <c r="Y101" s="13" t="s">
        <v>52</v>
      </c>
      <c r="Z101" s="70">
        <v>565.19209999999998</v>
      </c>
      <c r="AA101" s="70">
        <v>1682.3630000000001</v>
      </c>
      <c r="AB101" s="70">
        <v>36.417337974020001</v>
      </c>
      <c r="AC101" s="77">
        <v>36.566989999999997</v>
      </c>
      <c r="AD101" s="214">
        <v>522</v>
      </c>
      <c r="AE101" s="15">
        <v>540</v>
      </c>
      <c r="AF101" s="81"/>
      <c r="AG101" s="81"/>
      <c r="AH101" s="81"/>
      <c r="AI101" s="81"/>
      <c r="AJ101" s="81"/>
      <c r="AK101" s="81"/>
      <c r="AL101" s="70"/>
      <c r="AM101" s="70"/>
      <c r="AN101" s="81"/>
      <c r="AO101" s="81"/>
      <c r="AP101" s="81"/>
      <c r="AQ101" s="81"/>
      <c r="AR101" s="85"/>
    </row>
    <row r="102" spans="1:44" s="21" customFormat="1" ht="15" customHeight="1" x14ac:dyDescent="0.25">
      <c r="A102" s="217"/>
      <c r="B102" s="185">
        <v>38102</v>
      </c>
      <c r="C102" s="5" t="s">
        <v>69</v>
      </c>
      <c r="D102" s="5">
        <v>7</v>
      </c>
      <c r="E102" s="54"/>
      <c r="F102" s="198"/>
      <c r="G102" s="55">
        <v>26.5</v>
      </c>
      <c r="H102" s="5">
        <v>70</v>
      </c>
      <c r="I102" s="5">
        <v>790</v>
      </c>
      <c r="J102" s="52">
        <v>0.11969921477315108</v>
      </c>
      <c r="K102" s="5">
        <v>305</v>
      </c>
      <c r="L102" s="4">
        <v>93636.315865600001</v>
      </c>
      <c r="M102" s="75">
        <v>263.70555555555558</v>
      </c>
      <c r="N102" s="214"/>
      <c r="O102" s="15">
        <v>541</v>
      </c>
      <c r="P102" s="5">
        <v>120</v>
      </c>
      <c r="Q102" s="68">
        <v>38102</v>
      </c>
      <c r="R102" s="69">
        <v>116</v>
      </c>
      <c r="S102" s="27">
        <v>38102</v>
      </c>
      <c r="T102" s="54">
        <v>0.61894675925925924</v>
      </c>
      <c r="U102" s="54">
        <v>0.62349537037037039</v>
      </c>
      <c r="V102" s="72">
        <f t="shared" si="4"/>
        <v>78677</v>
      </c>
      <c r="W102" s="72">
        <f t="shared" si="5"/>
        <v>79070</v>
      </c>
      <c r="X102" s="13">
        <v>1</v>
      </c>
      <c r="Y102" s="13" t="s">
        <v>52</v>
      </c>
      <c r="Z102" s="70">
        <v>461.9264</v>
      </c>
      <c r="AA102" s="70">
        <v>4292.7079999999996</v>
      </c>
      <c r="AB102" s="70">
        <v>421.30271833747997</v>
      </c>
      <c r="AC102" s="77">
        <v>25.32067</v>
      </c>
      <c r="AD102" s="214"/>
      <c r="AE102" s="15">
        <v>541</v>
      </c>
      <c r="AF102" s="81"/>
      <c r="AG102" s="81"/>
      <c r="AH102" s="81"/>
      <c r="AI102" s="81"/>
      <c r="AJ102" s="81"/>
      <c r="AK102" s="81"/>
      <c r="AL102" s="70"/>
      <c r="AM102" s="70"/>
      <c r="AN102" s="81"/>
      <c r="AO102" s="81"/>
      <c r="AP102" s="81"/>
      <c r="AQ102" s="81"/>
      <c r="AR102" s="85"/>
    </row>
    <row r="103" spans="1:44" s="21" customFormat="1" ht="15" customHeight="1" x14ac:dyDescent="0.25">
      <c r="A103" s="217"/>
      <c r="B103" s="185">
        <v>38102</v>
      </c>
      <c r="C103" s="5" t="s">
        <v>69</v>
      </c>
      <c r="D103" s="5">
        <v>7</v>
      </c>
      <c r="E103" s="54"/>
      <c r="F103" s="198"/>
      <c r="G103" s="55">
        <v>26.5</v>
      </c>
      <c r="H103" s="5">
        <v>70</v>
      </c>
      <c r="I103" s="5">
        <v>790</v>
      </c>
      <c r="J103" s="52">
        <v>0.11969921477315108</v>
      </c>
      <c r="K103" s="5">
        <v>305</v>
      </c>
      <c r="L103" s="4">
        <v>93660.447515099993</v>
      </c>
      <c r="M103" s="75">
        <v>263.70555555555558</v>
      </c>
      <c r="N103" s="214"/>
      <c r="O103" s="15">
        <v>542</v>
      </c>
      <c r="P103" s="5">
        <v>121</v>
      </c>
      <c r="Q103" s="68">
        <v>38102</v>
      </c>
      <c r="R103" s="69">
        <v>116</v>
      </c>
      <c r="S103" s="27">
        <v>38102</v>
      </c>
      <c r="T103" s="54">
        <v>0.62421296296296302</v>
      </c>
      <c r="U103" s="54">
        <v>0.62898148148148147</v>
      </c>
      <c r="V103" s="72">
        <f t="shared" si="4"/>
        <v>79132</v>
      </c>
      <c r="W103" s="72">
        <f t="shared" si="5"/>
        <v>79544</v>
      </c>
      <c r="X103" s="13">
        <v>1</v>
      </c>
      <c r="Y103" s="13" t="s">
        <v>52</v>
      </c>
      <c r="Z103" s="70">
        <v>544.68039999999996</v>
      </c>
      <c r="AA103" s="70">
        <v>2047.194</v>
      </c>
      <c r="AB103" s="70">
        <v>82.530271836899999</v>
      </c>
      <c r="AC103" s="77">
        <v>34.97627</v>
      </c>
      <c r="AD103" s="214"/>
      <c r="AE103" s="15">
        <v>542</v>
      </c>
      <c r="AF103" s="81"/>
      <c r="AG103" s="81"/>
      <c r="AH103" s="81"/>
      <c r="AI103" s="81"/>
      <c r="AJ103" s="81"/>
      <c r="AK103" s="81"/>
      <c r="AL103" s="70"/>
      <c r="AM103" s="70"/>
      <c r="AN103" s="81"/>
      <c r="AO103" s="81"/>
      <c r="AP103" s="81"/>
      <c r="AQ103" s="81"/>
      <c r="AR103" s="85"/>
    </row>
    <row r="104" spans="1:44" s="21" customFormat="1" ht="15" customHeight="1" x14ac:dyDescent="0.25">
      <c r="A104" s="217"/>
      <c r="B104" s="185">
        <v>38102</v>
      </c>
      <c r="C104" s="5" t="s">
        <v>69</v>
      </c>
      <c r="D104" s="5">
        <v>7</v>
      </c>
      <c r="E104" s="54"/>
      <c r="F104" s="198"/>
      <c r="G104" s="55">
        <v>26.5</v>
      </c>
      <c r="H104" s="5">
        <v>70</v>
      </c>
      <c r="I104" s="5">
        <v>790</v>
      </c>
      <c r="J104" s="52">
        <v>0.11969921477315108</v>
      </c>
      <c r="K104" s="5">
        <v>305</v>
      </c>
      <c r="L104" s="4">
        <v>93592.189420800001</v>
      </c>
      <c r="M104" s="75">
        <v>263.70555555555558</v>
      </c>
      <c r="N104" s="214"/>
      <c r="O104" s="15">
        <v>543</v>
      </c>
      <c r="P104" s="5">
        <v>122</v>
      </c>
      <c r="Q104" s="68">
        <v>38102</v>
      </c>
      <c r="R104" s="69">
        <v>116</v>
      </c>
      <c r="S104" s="27">
        <v>38102</v>
      </c>
      <c r="T104" s="54">
        <v>0.6293171296296296</v>
      </c>
      <c r="U104" s="54">
        <v>0.63334490740740745</v>
      </c>
      <c r="V104" s="72">
        <f t="shared" si="4"/>
        <v>79573</v>
      </c>
      <c r="W104" s="72">
        <f t="shared" si="5"/>
        <v>79921</v>
      </c>
      <c r="X104" s="13">
        <v>1</v>
      </c>
      <c r="Y104" s="13" t="s">
        <v>52</v>
      </c>
      <c r="Z104" s="70">
        <v>589.19479999999999</v>
      </c>
      <c r="AA104" s="70">
        <v>941.6934</v>
      </c>
      <c r="AB104" s="70">
        <v>25.823690847773999</v>
      </c>
      <c r="AC104" s="77">
        <v>40.1372</v>
      </c>
      <c r="AD104" s="214"/>
      <c r="AE104" s="15">
        <v>543</v>
      </c>
      <c r="AF104" s="81"/>
      <c r="AG104" s="81"/>
      <c r="AH104" s="81"/>
      <c r="AI104" s="81"/>
      <c r="AJ104" s="81"/>
      <c r="AK104" s="81"/>
      <c r="AL104" s="70"/>
      <c r="AM104" s="70"/>
      <c r="AN104" s="81"/>
      <c r="AO104" s="81"/>
      <c r="AP104" s="81"/>
      <c r="AQ104" s="81"/>
      <c r="AR104" s="85"/>
    </row>
    <row r="105" spans="1:44" s="21" customFormat="1" ht="15" customHeight="1" x14ac:dyDescent="0.25">
      <c r="A105" s="217"/>
      <c r="B105" s="185">
        <v>38102</v>
      </c>
      <c r="C105" s="5" t="s">
        <v>69</v>
      </c>
      <c r="D105" s="5">
        <v>7</v>
      </c>
      <c r="E105" s="54"/>
      <c r="F105" s="198"/>
      <c r="G105" s="55">
        <v>26.5</v>
      </c>
      <c r="H105" s="5">
        <v>70</v>
      </c>
      <c r="I105" s="5">
        <v>790</v>
      </c>
      <c r="J105" s="52">
        <v>0.11969921477315108</v>
      </c>
      <c r="K105" s="5">
        <v>305</v>
      </c>
      <c r="L105" s="4">
        <v>93633.557962799983</v>
      </c>
      <c r="M105" s="75">
        <v>263.70555555555558</v>
      </c>
      <c r="N105" s="214"/>
      <c r="O105" s="15">
        <v>544</v>
      </c>
      <c r="P105" s="5">
        <v>123</v>
      </c>
      <c r="Q105" s="68">
        <v>38102</v>
      </c>
      <c r="R105" s="69">
        <v>116</v>
      </c>
      <c r="S105" s="27">
        <v>38102</v>
      </c>
      <c r="T105" s="54">
        <v>0.63531249999999995</v>
      </c>
      <c r="U105" s="54">
        <v>0.63825231481481481</v>
      </c>
      <c r="V105" s="72">
        <f t="shared" si="4"/>
        <v>80091</v>
      </c>
      <c r="W105" s="72">
        <f t="shared" si="5"/>
        <v>80345</v>
      </c>
      <c r="X105" s="13">
        <v>1</v>
      </c>
      <c r="Y105" s="13" t="s">
        <v>52</v>
      </c>
      <c r="Z105" s="70">
        <v>604.38430000000005</v>
      </c>
      <c r="AA105" s="70">
        <v>605.01570000000004</v>
      </c>
      <c r="AB105" s="70">
        <v>89.11155242160001</v>
      </c>
      <c r="AC105" s="77">
        <v>40.456380000000003</v>
      </c>
      <c r="AD105" s="214"/>
      <c r="AE105" s="15">
        <v>544</v>
      </c>
      <c r="AF105" s="81"/>
      <c r="AG105" s="81"/>
      <c r="AH105" s="81"/>
      <c r="AI105" s="81"/>
      <c r="AJ105" s="81"/>
      <c r="AK105" s="81"/>
      <c r="AL105" s="70"/>
      <c r="AM105" s="70"/>
      <c r="AN105" s="81"/>
      <c r="AO105" s="81"/>
      <c r="AP105" s="81"/>
      <c r="AQ105" s="81"/>
      <c r="AR105" s="85"/>
    </row>
    <row r="106" spans="1:44" s="21" customFormat="1" ht="15" customHeight="1" x14ac:dyDescent="0.25">
      <c r="A106" s="217"/>
      <c r="B106" s="185">
        <v>38102</v>
      </c>
      <c r="C106" s="5" t="s">
        <v>69</v>
      </c>
      <c r="D106" s="5">
        <v>7</v>
      </c>
      <c r="E106" s="54"/>
      <c r="F106" s="198"/>
      <c r="G106" s="55">
        <v>26.5</v>
      </c>
      <c r="H106" s="5">
        <v>70</v>
      </c>
      <c r="I106" s="5">
        <v>790</v>
      </c>
      <c r="J106" s="52">
        <v>0.11969921477315108</v>
      </c>
      <c r="K106" s="5">
        <v>305</v>
      </c>
      <c r="L106" s="4">
        <v>93625.973730099999</v>
      </c>
      <c r="M106" s="75">
        <v>263.70555555555558</v>
      </c>
      <c r="N106" s="214"/>
      <c r="O106" s="15">
        <v>545</v>
      </c>
      <c r="P106" s="5">
        <v>124</v>
      </c>
      <c r="Q106" s="68">
        <v>38102</v>
      </c>
      <c r="R106" s="69">
        <v>116</v>
      </c>
      <c r="S106" s="27">
        <v>38102</v>
      </c>
      <c r="T106" s="54">
        <v>0.63895833333333341</v>
      </c>
      <c r="U106" s="54">
        <v>0.64192129629629624</v>
      </c>
      <c r="V106" s="72">
        <f t="shared" si="4"/>
        <v>80406</v>
      </c>
      <c r="W106" s="72">
        <f t="shared" si="5"/>
        <v>80661.999999999985</v>
      </c>
      <c r="X106" s="13">
        <v>1</v>
      </c>
      <c r="Y106" s="13" t="s">
        <v>52</v>
      </c>
      <c r="Z106" s="70">
        <v>605.80930000000001</v>
      </c>
      <c r="AA106" s="70">
        <v>342.66930000000002</v>
      </c>
      <c r="AB106" s="70">
        <v>8.7197823161520009</v>
      </c>
      <c r="AC106" s="77">
        <v>42.069029999999998</v>
      </c>
      <c r="AD106" s="214"/>
      <c r="AE106" s="15">
        <v>545</v>
      </c>
      <c r="AF106" s="81"/>
      <c r="AG106" s="81"/>
      <c r="AH106" s="81"/>
      <c r="AI106" s="81"/>
      <c r="AJ106" s="81"/>
      <c r="AK106" s="81"/>
      <c r="AL106" s="70"/>
      <c r="AM106" s="70"/>
      <c r="AN106" s="81"/>
      <c r="AO106" s="81"/>
      <c r="AP106" s="81"/>
      <c r="AQ106" s="81"/>
      <c r="AR106" s="85"/>
    </row>
    <row r="107" spans="1:44" s="21" customFormat="1" ht="15" customHeight="1" x14ac:dyDescent="0.25">
      <c r="A107" s="217"/>
      <c r="B107" s="185">
        <v>38102</v>
      </c>
      <c r="C107" s="5" t="s">
        <v>69</v>
      </c>
      <c r="D107" s="5">
        <v>7</v>
      </c>
      <c r="E107" s="54"/>
      <c r="F107" s="198"/>
      <c r="G107" s="55">
        <v>26.5</v>
      </c>
      <c r="H107" s="5">
        <v>70</v>
      </c>
      <c r="I107" s="5">
        <v>790</v>
      </c>
      <c r="J107" s="52">
        <v>0.11969921477315108</v>
      </c>
      <c r="K107" s="5">
        <v>305</v>
      </c>
      <c r="L107" s="4">
        <v>93593.568372199996</v>
      </c>
      <c r="M107" s="75">
        <v>263.70555555555558</v>
      </c>
      <c r="N107" s="214"/>
      <c r="O107" s="15">
        <v>546</v>
      </c>
      <c r="P107" s="5"/>
      <c r="Q107" s="68"/>
      <c r="R107" s="69"/>
      <c r="S107" s="27">
        <v>38102</v>
      </c>
      <c r="T107" s="54"/>
      <c r="U107" s="54"/>
      <c r="V107" s="72"/>
      <c r="W107" s="72"/>
      <c r="X107" s="13"/>
      <c r="Y107" s="13"/>
      <c r="Z107" s="70"/>
      <c r="AA107" s="70"/>
      <c r="AB107" s="70"/>
      <c r="AC107" s="77"/>
      <c r="AD107" s="214"/>
      <c r="AE107" s="15">
        <v>546</v>
      </c>
      <c r="AF107" s="81"/>
      <c r="AG107" s="81"/>
      <c r="AH107" s="81"/>
      <c r="AI107" s="81"/>
      <c r="AJ107" s="81"/>
      <c r="AK107" s="81"/>
      <c r="AL107" s="70"/>
      <c r="AM107" s="70"/>
      <c r="AN107" s="81"/>
      <c r="AO107" s="81"/>
      <c r="AP107" s="81"/>
      <c r="AQ107" s="81"/>
      <c r="AR107" s="85"/>
    </row>
    <row r="108" spans="1:44" s="21" customFormat="1" ht="15" customHeight="1" x14ac:dyDescent="0.25">
      <c r="A108" s="217"/>
      <c r="B108" s="185">
        <v>38102</v>
      </c>
      <c r="C108" s="5" t="s">
        <v>69</v>
      </c>
      <c r="D108" s="5">
        <v>7</v>
      </c>
      <c r="E108" s="54"/>
      <c r="F108" s="198"/>
      <c r="G108" s="55">
        <v>26.5</v>
      </c>
      <c r="H108" s="5">
        <v>70</v>
      </c>
      <c r="I108" s="5">
        <v>790</v>
      </c>
      <c r="J108" s="52">
        <v>0.11969921477315108</v>
      </c>
      <c r="K108" s="5">
        <v>305</v>
      </c>
      <c r="L108" s="4">
        <v>93659.758039399996</v>
      </c>
      <c r="M108" s="75">
        <v>263.70555555555558</v>
      </c>
      <c r="N108" s="214"/>
      <c r="O108" s="15">
        <v>547</v>
      </c>
      <c r="P108" s="5">
        <v>125</v>
      </c>
      <c r="Q108" s="68">
        <v>38102</v>
      </c>
      <c r="R108" s="69">
        <v>116</v>
      </c>
      <c r="S108" s="27">
        <v>38102</v>
      </c>
      <c r="T108" s="54">
        <v>0.64535879629629633</v>
      </c>
      <c r="U108" s="54">
        <v>0.64894675925925926</v>
      </c>
      <c r="V108" s="72">
        <f t="shared" si="4"/>
        <v>80959.000000000015</v>
      </c>
      <c r="W108" s="72">
        <f t="shared" si="5"/>
        <v>81269</v>
      </c>
      <c r="X108" s="13">
        <v>10</v>
      </c>
      <c r="Y108" s="13">
        <v>0</v>
      </c>
      <c r="Z108" s="70">
        <v>530.50810000000001</v>
      </c>
      <c r="AA108" s="70">
        <v>1898.2439999999999</v>
      </c>
      <c r="AB108" s="70">
        <v>86.309585981279994</v>
      </c>
      <c r="AC108" s="77">
        <v>1.237168</v>
      </c>
      <c r="AD108" s="214"/>
      <c r="AE108" s="15">
        <v>547</v>
      </c>
      <c r="AF108" s="81"/>
      <c r="AG108" s="81"/>
      <c r="AH108" s="81"/>
      <c r="AI108" s="81"/>
      <c r="AJ108" s="81"/>
      <c r="AK108" s="81"/>
      <c r="AL108" s="70"/>
      <c r="AM108" s="70"/>
      <c r="AN108" s="81"/>
      <c r="AO108" s="81"/>
      <c r="AP108" s="81"/>
      <c r="AQ108" s="81"/>
      <c r="AR108" s="85"/>
    </row>
    <row r="109" spans="1:44" s="21" customFormat="1" ht="15" customHeight="1" x14ac:dyDescent="0.25">
      <c r="A109" s="217"/>
      <c r="B109" s="185">
        <v>38102</v>
      </c>
      <c r="C109" s="5" t="s">
        <v>69</v>
      </c>
      <c r="D109" s="5">
        <v>7</v>
      </c>
      <c r="E109" s="54"/>
      <c r="F109" s="198"/>
      <c r="G109" s="55">
        <v>26.5</v>
      </c>
      <c r="H109" s="5">
        <v>70</v>
      </c>
      <c r="I109" s="5">
        <v>790</v>
      </c>
      <c r="J109" s="52">
        <v>0.11969921477315108</v>
      </c>
      <c r="K109" s="5">
        <v>305</v>
      </c>
      <c r="L109" s="4">
        <v>93631.489535699991</v>
      </c>
      <c r="M109" s="75">
        <v>263.70555555555558</v>
      </c>
      <c r="N109" s="214"/>
      <c r="O109" s="15">
        <v>548</v>
      </c>
      <c r="P109" s="5">
        <v>126</v>
      </c>
      <c r="Q109" s="68">
        <v>38102</v>
      </c>
      <c r="R109" s="69">
        <v>116</v>
      </c>
      <c r="S109" s="27">
        <v>38102</v>
      </c>
      <c r="T109" s="54">
        <v>0.64969907407407412</v>
      </c>
      <c r="U109" s="54">
        <v>0.65396990740740735</v>
      </c>
      <c r="V109" s="72">
        <f t="shared" si="4"/>
        <v>81334</v>
      </c>
      <c r="W109" s="72">
        <f t="shared" si="5"/>
        <v>81702.999999999985</v>
      </c>
      <c r="X109" s="13">
        <v>10</v>
      </c>
      <c r="Y109" s="13">
        <v>0</v>
      </c>
      <c r="Z109" s="70">
        <v>630.27840000000003</v>
      </c>
      <c r="AA109" s="70">
        <v>994.36040000000003</v>
      </c>
      <c r="AB109" s="70">
        <v>44.041524728124003</v>
      </c>
      <c r="AC109" s="77">
        <v>22.96435</v>
      </c>
      <c r="AD109" s="214"/>
      <c r="AE109" s="15">
        <v>548</v>
      </c>
      <c r="AF109" s="81"/>
      <c r="AG109" s="81"/>
      <c r="AH109" s="81"/>
      <c r="AI109" s="81"/>
      <c r="AJ109" s="81"/>
      <c r="AK109" s="81"/>
      <c r="AL109" s="70"/>
      <c r="AM109" s="70"/>
      <c r="AN109" s="81"/>
      <c r="AO109" s="81"/>
      <c r="AP109" s="81"/>
      <c r="AQ109" s="81"/>
      <c r="AR109" s="85"/>
    </row>
    <row r="110" spans="1:44" s="21" customFormat="1" ht="15" customHeight="1" x14ac:dyDescent="0.25">
      <c r="A110" s="217"/>
      <c r="B110" s="185">
        <v>38102</v>
      </c>
      <c r="C110" s="5" t="s">
        <v>69</v>
      </c>
      <c r="D110" s="5">
        <v>7</v>
      </c>
      <c r="E110" s="54"/>
      <c r="F110" s="198"/>
      <c r="G110" s="55">
        <v>26.5</v>
      </c>
      <c r="H110" s="5">
        <v>70</v>
      </c>
      <c r="I110" s="5">
        <v>790</v>
      </c>
      <c r="J110" s="52">
        <v>0.11969921477315108</v>
      </c>
      <c r="K110" s="5">
        <v>305</v>
      </c>
      <c r="L110" s="4">
        <v>93611.494740399998</v>
      </c>
      <c r="M110" s="75">
        <v>263.70555555555558</v>
      </c>
      <c r="N110" s="214"/>
      <c r="O110" s="15">
        <v>549</v>
      </c>
      <c r="P110" s="5">
        <v>128</v>
      </c>
      <c r="Q110" s="68">
        <v>38102</v>
      </c>
      <c r="R110" s="69">
        <v>116</v>
      </c>
      <c r="S110" s="27">
        <v>38102</v>
      </c>
      <c r="T110" s="54">
        <v>0.65716435185185185</v>
      </c>
      <c r="U110" s="54">
        <v>0.65777777777777779</v>
      </c>
      <c r="V110" s="72">
        <f t="shared" si="4"/>
        <v>81979</v>
      </c>
      <c r="W110" s="72">
        <f t="shared" si="5"/>
        <v>82032.000000000015</v>
      </c>
      <c r="X110" s="13">
        <v>10</v>
      </c>
      <c r="Y110" s="13">
        <v>0</v>
      </c>
      <c r="Z110" s="70">
        <v>672.21619999999996</v>
      </c>
      <c r="AA110" s="70">
        <v>497.78629999999998</v>
      </c>
      <c r="AB110" s="70">
        <v>31.306766023873998</v>
      </c>
      <c r="AC110" s="77">
        <v>35.863639999999997</v>
      </c>
      <c r="AD110" s="214"/>
      <c r="AE110" s="15">
        <v>549</v>
      </c>
      <c r="AF110" s="81"/>
      <c r="AG110" s="81"/>
      <c r="AH110" s="81"/>
      <c r="AI110" s="81"/>
      <c r="AJ110" s="81"/>
      <c r="AK110" s="81"/>
      <c r="AL110" s="70"/>
      <c r="AM110" s="70"/>
      <c r="AN110" s="81"/>
      <c r="AO110" s="81"/>
      <c r="AP110" s="81"/>
      <c r="AQ110" s="81"/>
      <c r="AR110" s="85"/>
    </row>
    <row r="111" spans="1:44" s="21" customFormat="1" ht="15" customHeight="1" x14ac:dyDescent="0.25">
      <c r="A111" s="217"/>
      <c r="B111" s="185">
        <v>38102</v>
      </c>
      <c r="C111" s="5" t="s">
        <v>69</v>
      </c>
      <c r="D111" s="5">
        <v>7</v>
      </c>
      <c r="E111" s="54"/>
      <c r="F111" s="198"/>
      <c r="G111" s="55">
        <v>26.5</v>
      </c>
      <c r="H111" s="5">
        <v>70</v>
      </c>
      <c r="I111" s="5">
        <v>790</v>
      </c>
      <c r="J111" s="52">
        <v>0.11969921477315108</v>
      </c>
      <c r="K111" s="5">
        <v>305</v>
      </c>
      <c r="L111" s="4">
        <v>93629.4211086</v>
      </c>
      <c r="M111" s="75">
        <v>263.70555555555558</v>
      </c>
      <c r="N111" s="214"/>
      <c r="O111" s="15">
        <v>549</v>
      </c>
      <c r="P111" s="5">
        <v>127</v>
      </c>
      <c r="Q111" s="68">
        <v>38102</v>
      </c>
      <c r="R111" s="69">
        <v>116</v>
      </c>
      <c r="S111" s="27">
        <v>38102</v>
      </c>
      <c r="T111" s="54">
        <v>0.65436342592592589</v>
      </c>
      <c r="U111" s="54">
        <v>0.65692129629629636</v>
      </c>
      <c r="V111" s="72">
        <f t="shared" si="4"/>
        <v>81737</v>
      </c>
      <c r="W111" s="72">
        <f t="shared" si="5"/>
        <v>81958</v>
      </c>
      <c r="X111" s="13">
        <v>10</v>
      </c>
      <c r="Y111" s="13">
        <v>0</v>
      </c>
      <c r="Z111" s="70">
        <v>673.01850000000002</v>
      </c>
      <c r="AA111" s="70">
        <v>475.93009999999998</v>
      </c>
      <c r="AB111" s="70">
        <v>19.217453006772999</v>
      </c>
      <c r="AC111" s="77">
        <v>38.076709999999999</v>
      </c>
      <c r="AD111" s="214"/>
      <c r="AE111" s="15">
        <v>549</v>
      </c>
      <c r="AF111" s="81"/>
      <c r="AG111" s="81"/>
      <c r="AH111" s="81"/>
      <c r="AI111" s="81"/>
      <c r="AJ111" s="81"/>
      <c r="AK111" s="81"/>
      <c r="AL111" s="70"/>
      <c r="AM111" s="70"/>
      <c r="AN111" s="81"/>
      <c r="AO111" s="81"/>
      <c r="AP111" s="81"/>
      <c r="AQ111" s="81"/>
      <c r="AR111" s="85"/>
    </row>
    <row r="112" spans="1:44" s="21" customFormat="1" ht="15" customHeight="1" x14ac:dyDescent="0.25">
      <c r="A112" s="117">
        <v>523</v>
      </c>
      <c r="B112" s="185">
        <v>38102</v>
      </c>
      <c r="C112" s="5" t="s">
        <v>69</v>
      </c>
      <c r="D112" s="5">
        <v>100</v>
      </c>
      <c r="E112" s="54">
        <v>0.66127314814814808</v>
      </c>
      <c r="F112" s="198">
        <f t="shared" si="3"/>
        <v>82333.999999999985</v>
      </c>
      <c r="G112" s="55">
        <v>86</v>
      </c>
      <c r="H112" s="5">
        <v>96</v>
      </c>
      <c r="I112" s="5">
        <v>1060</v>
      </c>
      <c r="J112" s="52">
        <v>0.85024242240970893</v>
      </c>
      <c r="K112" s="5">
        <v>305</v>
      </c>
      <c r="L112" s="4">
        <v>93587.363090899991</v>
      </c>
      <c r="M112" s="75">
        <v>263.70555555555558</v>
      </c>
      <c r="N112" s="16">
        <v>523</v>
      </c>
      <c r="O112" s="15">
        <v>550</v>
      </c>
      <c r="P112" s="5">
        <v>130</v>
      </c>
      <c r="Q112" s="68">
        <v>38102</v>
      </c>
      <c r="R112" s="69">
        <v>116</v>
      </c>
      <c r="S112" s="27">
        <v>38102</v>
      </c>
      <c r="T112" s="54">
        <v>0.66107638888888887</v>
      </c>
      <c r="U112" s="54">
        <v>0.6619328703703703</v>
      </c>
      <c r="V112" s="72">
        <f t="shared" si="4"/>
        <v>82317</v>
      </c>
      <c r="W112" s="72">
        <f t="shared" si="5"/>
        <v>82390.999999999985</v>
      </c>
      <c r="X112" s="13">
        <v>10</v>
      </c>
      <c r="Y112" s="13">
        <v>0</v>
      </c>
      <c r="Z112" s="70">
        <v>650.26670000000001</v>
      </c>
      <c r="AA112" s="70">
        <v>2103.44</v>
      </c>
      <c r="AB112" s="70">
        <v>96.475095941600003</v>
      </c>
      <c r="AC112" s="77">
        <v>23.90916</v>
      </c>
      <c r="AD112" s="16">
        <v>523</v>
      </c>
      <c r="AE112" s="15">
        <v>550</v>
      </c>
      <c r="AF112" s="81"/>
      <c r="AG112" s="81"/>
      <c r="AH112" s="81"/>
      <c r="AI112" s="81"/>
      <c r="AJ112" s="81"/>
      <c r="AK112" s="81"/>
      <c r="AL112" s="70"/>
      <c r="AM112" s="70"/>
      <c r="AN112" s="81"/>
      <c r="AO112" s="81"/>
      <c r="AP112" s="81"/>
      <c r="AQ112" s="81"/>
      <c r="AR112" s="85"/>
    </row>
    <row r="113" spans="1:45" s="21" customFormat="1" ht="15" customHeight="1" x14ac:dyDescent="0.25">
      <c r="A113" s="117">
        <v>524</v>
      </c>
      <c r="B113" s="185">
        <v>38102</v>
      </c>
      <c r="C113" s="5" t="s">
        <v>69</v>
      </c>
      <c r="D113" s="5">
        <v>85</v>
      </c>
      <c r="E113" s="54">
        <v>0.6619328703703703</v>
      </c>
      <c r="F113" s="198">
        <f t="shared" si="3"/>
        <v>82390.999999999985</v>
      </c>
      <c r="G113" s="55">
        <v>83</v>
      </c>
      <c r="H113" s="5">
        <v>74</v>
      </c>
      <c r="I113" s="5">
        <v>1040</v>
      </c>
      <c r="J113" s="52">
        <v>0.77313092826111063</v>
      </c>
      <c r="K113" s="5">
        <v>306</v>
      </c>
      <c r="L113" s="4">
        <v>93567.368295599998</v>
      </c>
      <c r="M113" s="75">
        <v>263.70555555555558</v>
      </c>
      <c r="N113" s="16">
        <v>524</v>
      </c>
      <c r="O113" s="15">
        <v>551</v>
      </c>
      <c r="P113" s="5">
        <v>131</v>
      </c>
      <c r="Q113" s="68">
        <v>38102</v>
      </c>
      <c r="R113" s="69">
        <v>116</v>
      </c>
      <c r="S113" s="27">
        <v>38102</v>
      </c>
      <c r="T113" s="54">
        <v>0.66202546296296294</v>
      </c>
      <c r="U113" s="54">
        <v>0.6635416666666667</v>
      </c>
      <c r="V113" s="72">
        <f t="shared" si="4"/>
        <v>82399</v>
      </c>
      <c r="W113" s="72">
        <f t="shared" si="5"/>
        <v>82530.000000000015</v>
      </c>
      <c r="X113" s="13">
        <v>10</v>
      </c>
      <c r="Y113" s="13">
        <v>0</v>
      </c>
      <c r="Z113" s="70">
        <v>648.47730000000001</v>
      </c>
      <c r="AA113" s="70">
        <v>1957.079</v>
      </c>
      <c r="AB113" s="70">
        <v>51.463721229009998</v>
      </c>
      <c r="AC113" s="77">
        <v>22.361180000000001</v>
      </c>
      <c r="AD113" s="16">
        <v>524</v>
      </c>
      <c r="AE113" s="15">
        <v>551</v>
      </c>
      <c r="AF113" s="81"/>
      <c r="AG113" s="81"/>
      <c r="AH113" s="81"/>
      <c r="AI113" s="81"/>
      <c r="AJ113" s="81"/>
      <c r="AK113" s="81"/>
      <c r="AL113" s="70"/>
      <c r="AM113" s="70"/>
      <c r="AN113" s="81"/>
      <c r="AO113" s="81"/>
      <c r="AP113" s="81"/>
      <c r="AQ113" s="81"/>
      <c r="AR113" s="85"/>
    </row>
    <row r="114" spans="1:45" s="21" customFormat="1" ht="15" customHeight="1" x14ac:dyDescent="0.25">
      <c r="A114" s="117">
        <v>525</v>
      </c>
      <c r="B114" s="185">
        <v>38102</v>
      </c>
      <c r="C114" s="5" t="s">
        <v>69</v>
      </c>
      <c r="D114" s="5">
        <v>30</v>
      </c>
      <c r="E114" s="54">
        <v>0.66380787037037037</v>
      </c>
      <c r="F114" s="198">
        <f t="shared" si="3"/>
        <v>82553</v>
      </c>
      <c r="G114" s="55">
        <v>52.5</v>
      </c>
      <c r="H114" s="5">
        <v>75</v>
      </c>
      <c r="I114" s="5">
        <v>795</v>
      </c>
      <c r="J114" s="52">
        <v>0.26724424687774045</v>
      </c>
      <c r="K114" s="5">
        <v>306</v>
      </c>
      <c r="L114" s="4">
        <v>93585.984139499982</v>
      </c>
      <c r="M114" s="75">
        <v>263.70555555555558</v>
      </c>
      <c r="N114" s="16">
        <v>525</v>
      </c>
      <c r="O114" s="15">
        <v>552</v>
      </c>
      <c r="P114" s="5">
        <v>132</v>
      </c>
      <c r="Q114" s="68">
        <v>38102</v>
      </c>
      <c r="R114" s="69">
        <v>116</v>
      </c>
      <c r="S114" s="27">
        <v>38102</v>
      </c>
      <c r="T114" s="54">
        <v>0.66364583333333338</v>
      </c>
      <c r="U114" s="54">
        <v>0.66662037037037036</v>
      </c>
      <c r="V114" s="72">
        <f t="shared" si="4"/>
        <v>82539</v>
      </c>
      <c r="W114" s="72">
        <f t="shared" si="5"/>
        <v>82796</v>
      </c>
      <c r="X114" s="13">
        <v>10</v>
      </c>
      <c r="Y114" s="13">
        <v>0</v>
      </c>
      <c r="Z114" s="70">
        <v>639.33330000000001</v>
      </c>
      <c r="AA114" s="70">
        <v>1042.3050000000001</v>
      </c>
      <c r="AB114" s="70">
        <v>31.591118014500001</v>
      </c>
      <c r="AC114" s="77">
        <v>22.994730000000001</v>
      </c>
      <c r="AD114" s="16">
        <v>525</v>
      </c>
      <c r="AE114" s="15">
        <v>552</v>
      </c>
      <c r="AF114" s="81"/>
      <c r="AG114" s="81"/>
      <c r="AH114" s="81"/>
      <c r="AI114" s="81"/>
      <c r="AJ114" s="81"/>
      <c r="AK114" s="81"/>
      <c r="AL114" s="70"/>
      <c r="AM114" s="70"/>
      <c r="AN114" s="81"/>
      <c r="AO114" s="81"/>
      <c r="AP114" s="81"/>
      <c r="AQ114" s="81"/>
      <c r="AR114" s="85"/>
    </row>
    <row r="115" spans="1:45" s="21" customFormat="1" ht="15" customHeight="1" x14ac:dyDescent="0.25">
      <c r="A115" s="217">
        <v>526</v>
      </c>
      <c r="B115" s="185">
        <v>38102</v>
      </c>
      <c r="C115" s="5" t="s">
        <v>69</v>
      </c>
      <c r="D115" s="5">
        <v>7</v>
      </c>
      <c r="E115" s="54">
        <v>0.66694444444444445</v>
      </c>
      <c r="F115" s="198">
        <f t="shared" si="3"/>
        <v>82824</v>
      </c>
      <c r="G115" s="55">
        <v>26.5</v>
      </c>
      <c r="H115" s="5">
        <v>68</v>
      </c>
      <c r="I115" s="5">
        <v>796</v>
      </c>
      <c r="J115" s="52">
        <v>0.1220931990686141</v>
      </c>
      <c r="K115" s="5">
        <v>306</v>
      </c>
      <c r="L115" s="4">
        <v>93615.631594599996</v>
      </c>
      <c r="M115" s="75">
        <v>263.70555555555558</v>
      </c>
      <c r="N115" s="214">
        <v>526</v>
      </c>
      <c r="O115" s="15">
        <v>553</v>
      </c>
      <c r="P115" s="5">
        <v>133</v>
      </c>
      <c r="Q115" s="68">
        <v>38102</v>
      </c>
      <c r="R115" s="69">
        <v>116</v>
      </c>
      <c r="S115" s="27">
        <v>38102</v>
      </c>
      <c r="T115" s="54">
        <v>0.66664351851851855</v>
      </c>
      <c r="U115" s="54">
        <v>0.6681597222222222</v>
      </c>
      <c r="V115" s="72">
        <f t="shared" si="4"/>
        <v>82798</v>
      </c>
      <c r="W115" s="72">
        <f t="shared" si="5"/>
        <v>82929</v>
      </c>
      <c r="X115" s="13">
        <v>10</v>
      </c>
      <c r="Y115" s="13">
        <v>0</v>
      </c>
      <c r="Z115" s="70">
        <v>635.75</v>
      </c>
      <c r="AA115" s="70">
        <v>896.73180000000002</v>
      </c>
      <c r="AB115" s="70">
        <v>93.941982060720008</v>
      </c>
      <c r="AC115" s="77">
        <v>21.827500000000001</v>
      </c>
      <c r="AD115" s="214">
        <v>526</v>
      </c>
      <c r="AE115" s="15">
        <v>553</v>
      </c>
      <c r="AF115" s="81"/>
      <c r="AG115" s="81"/>
      <c r="AH115" s="81"/>
      <c r="AI115" s="81"/>
      <c r="AJ115" s="81"/>
      <c r="AK115" s="81"/>
      <c r="AL115" s="70"/>
      <c r="AM115" s="70"/>
      <c r="AN115" s="81"/>
      <c r="AO115" s="81"/>
      <c r="AP115" s="81"/>
      <c r="AQ115" s="81"/>
      <c r="AR115" s="85"/>
    </row>
    <row r="116" spans="1:45" s="21" customFormat="1" ht="15" customHeight="1" x14ac:dyDescent="0.25">
      <c r="A116" s="217"/>
      <c r="B116" s="185">
        <v>38102</v>
      </c>
      <c r="C116" s="5" t="s">
        <v>69</v>
      </c>
      <c r="D116" s="5">
        <v>7</v>
      </c>
      <c r="E116" s="54"/>
      <c r="F116" s="198"/>
      <c r="G116" s="55">
        <v>26.5</v>
      </c>
      <c r="H116" s="5">
        <v>68</v>
      </c>
      <c r="I116" s="5">
        <v>796</v>
      </c>
      <c r="J116" s="52">
        <v>0.1220931990686141</v>
      </c>
      <c r="K116" s="5">
        <v>306</v>
      </c>
      <c r="L116" s="4">
        <v>93573.573576899988</v>
      </c>
      <c r="M116" s="75">
        <v>263.70555555555558</v>
      </c>
      <c r="N116" s="214"/>
      <c r="O116" s="15">
        <v>553</v>
      </c>
      <c r="P116" s="5">
        <v>134</v>
      </c>
      <c r="Q116" s="68">
        <v>38102</v>
      </c>
      <c r="R116" s="69">
        <v>116</v>
      </c>
      <c r="S116" s="27">
        <v>38102</v>
      </c>
      <c r="T116" s="54">
        <v>0.66834490740740737</v>
      </c>
      <c r="U116" s="54">
        <v>0.66896990740740747</v>
      </c>
      <c r="V116" s="72">
        <f t="shared" si="4"/>
        <v>82945</v>
      </c>
      <c r="W116" s="72">
        <f t="shared" si="5"/>
        <v>82999</v>
      </c>
      <c r="X116" s="13">
        <v>10</v>
      </c>
      <c r="Y116" s="13">
        <v>0</v>
      </c>
      <c r="Z116" s="70">
        <v>635.41819999999996</v>
      </c>
      <c r="AA116" s="70">
        <v>923.15419999999995</v>
      </c>
      <c r="AB116" s="70">
        <v>30.798325809651999</v>
      </c>
      <c r="AC116" s="77">
        <v>24.27309</v>
      </c>
      <c r="AD116" s="214"/>
      <c r="AE116" s="15">
        <v>553</v>
      </c>
      <c r="AF116" s="81"/>
      <c r="AG116" s="81"/>
      <c r="AH116" s="81"/>
      <c r="AI116" s="81"/>
      <c r="AJ116" s="81"/>
      <c r="AK116" s="81"/>
      <c r="AL116" s="70"/>
      <c r="AM116" s="70"/>
      <c r="AN116" s="81"/>
      <c r="AO116" s="81"/>
      <c r="AP116" s="81"/>
      <c r="AQ116" s="81"/>
      <c r="AR116" s="85"/>
    </row>
    <row r="117" spans="1:45" s="21" customFormat="1" ht="15" customHeight="1" x14ac:dyDescent="0.25">
      <c r="A117" s="217"/>
      <c r="B117" s="185">
        <v>38102</v>
      </c>
      <c r="C117" s="5" t="s">
        <v>69</v>
      </c>
      <c r="D117" s="5">
        <v>7</v>
      </c>
      <c r="E117" s="54"/>
      <c r="F117" s="198"/>
      <c r="G117" s="55">
        <v>26.5</v>
      </c>
      <c r="H117" s="5">
        <v>68</v>
      </c>
      <c r="I117" s="5">
        <v>796</v>
      </c>
      <c r="J117" s="52">
        <v>0.1220931990686141</v>
      </c>
      <c r="K117" s="5">
        <v>306</v>
      </c>
      <c r="L117" s="4">
        <v>93614.252643200001</v>
      </c>
      <c r="M117" s="75">
        <v>263.70555555555558</v>
      </c>
      <c r="N117" s="214"/>
      <c r="O117" s="15">
        <v>554</v>
      </c>
      <c r="P117" s="5">
        <v>135</v>
      </c>
      <c r="Q117" s="68">
        <v>38102</v>
      </c>
      <c r="R117" s="69">
        <v>116</v>
      </c>
      <c r="S117" s="27">
        <v>38102</v>
      </c>
      <c r="T117" s="54">
        <v>0.67013888888888884</v>
      </c>
      <c r="U117" s="54">
        <v>0.67283564814814811</v>
      </c>
      <c r="V117" s="72">
        <f t="shared" si="4"/>
        <v>83100</v>
      </c>
      <c r="W117" s="72">
        <f t="shared" si="5"/>
        <v>83333</v>
      </c>
      <c r="X117" s="13">
        <v>10</v>
      </c>
      <c r="Y117" s="13">
        <v>0</v>
      </c>
      <c r="Z117" s="70">
        <v>682.38890000000004</v>
      </c>
      <c r="AA117" s="70">
        <v>279.31209999999999</v>
      </c>
      <c r="AB117" s="70">
        <v>16.744914016654999</v>
      </c>
      <c r="AC117" s="77">
        <v>43.669379999999997</v>
      </c>
      <c r="AD117" s="214"/>
      <c r="AE117" s="15">
        <v>554</v>
      </c>
      <c r="AF117" s="81"/>
      <c r="AG117" s="81"/>
      <c r="AH117" s="81"/>
      <c r="AI117" s="81"/>
      <c r="AJ117" s="81"/>
      <c r="AK117" s="81"/>
      <c r="AL117" s="70"/>
      <c r="AM117" s="70"/>
      <c r="AN117" s="81"/>
      <c r="AO117" s="81"/>
      <c r="AP117" s="81"/>
      <c r="AQ117" s="81"/>
      <c r="AR117" s="85"/>
    </row>
    <row r="118" spans="1:45" s="21" customFormat="1" ht="15" customHeight="1" x14ac:dyDescent="0.25">
      <c r="A118" s="217"/>
      <c r="B118" s="185">
        <v>38102</v>
      </c>
      <c r="C118" s="5" t="s">
        <v>69</v>
      </c>
      <c r="D118" s="5">
        <v>7</v>
      </c>
      <c r="E118" s="54"/>
      <c r="F118" s="198"/>
      <c r="G118" s="55">
        <v>26.5</v>
      </c>
      <c r="H118" s="5">
        <v>68</v>
      </c>
      <c r="I118" s="5">
        <v>796</v>
      </c>
      <c r="J118" s="52">
        <v>0.1220931990686141</v>
      </c>
      <c r="K118" s="5">
        <v>306</v>
      </c>
      <c r="L118" s="4">
        <v>93595.636799299988</v>
      </c>
      <c r="M118" s="75">
        <v>263.70555555555558</v>
      </c>
      <c r="N118" s="214"/>
      <c r="O118" s="15">
        <v>555</v>
      </c>
      <c r="P118" s="5">
        <v>136</v>
      </c>
      <c r="Q118" s="68">
        <v>38102</v>
      </c>
      <c r="R118" s="69">
        <v>116</v>
      </c>
      <c r="S118" s="27">
        <v>38102</v>
      </c>
      <c r="T118" s="54">
        <v>0.67312499999999997</v>
      </c>
      <c r="U118" s="54">
        <v>0.67539351851851848</v>
      </c>
      <c r="V118" s="72">
        <f t="shared" si="4"/>
        <v>83358</v>
      </c>
      <c r="W118" s="72">
        <f t="shared" si="5"/>
        <v>83554</v>
      </c>
      <c r="X118" s="13">
        <v>10</v>
      </c>
      <c r="Y118" s="13">
        <v>0</v>
      </c>
      <c r="Z118" s="70">
        <v>664.90359999999998</v>
      </c>
      <c r="AA118" s="70">
        <v>180.6397</v>
      </c>
      <c r="AB118" s="70">
        <v>16.006651811921</v>
      </c>
      <c r="AC118" s="77">
        <v>43.79477</v>
      </c>
      <c r="AD118" s="214"/>
      <c r="AE118" s="15">
        <v>555</v>
      </c>
      <c r="AF118" s="81"/>
      <c r="AG118" s="81"/>
      <c r="AH118" s="81"/>
      <c r="AI118" s="81"/>
      <c r="AJ118" s="81"/>
      <c r="AK118" s="81"/>
      <c r="AL118" s="70"/>
      <c r="AM118" s="70"/>
      <c r="AN118" s="81"/>
      <c r="AO118" s="81"/>
      <c r="AP118" s="81"/>
      <c r="AQ118" s="81"/>
      <c r="AR118" s="85"/>
    </row>
    <row r="119" spans="1:45" s="21" customFormat="1" ht="15" customHeight="1" x14ac:dyDescent="0.25">
      <c r="A119" s="217">
        <v>601</v>
      </c>
      <c r="B119" s="185">
        <v>38103</v>
      </c>
      <c r="C119" s="5" t="s">
        <v>69</v>
      </c>
      <c r="D119" s="5">
        <v>7</v>
      </c>
      <c r="E119" s="54">
        <v>0.34054398148148146</v>
      </c>
      <c r="F119" s="198">
        <f t="shared" si="3"/>
        <v>54623.000000000007</v>
      </c>
      <c r="G119" s="55">
        <v>26.4</v>
      </c>
      <c r="H119" s="5">
        <v>67</v>
      </c>
      <c r="I119" s="5">
        <v>751</v>
      </c>
      <c r="J119" s="52">
        <v>0.1209592065076053</v>
      </c>
      <c r="K119" s="5">
        <v>291</v>
      </c>
      <c r="L119" s="4">
        <v>94054.138139799994</v>
      </c>
      <c r="M119" s="75">
        <v>268.14999999999998</v>
      </c>
      <c r="N119" s="214">
        <v>601</v>
      </c>
      <c r="O119" s="15">
        <v>602</v>
      </c>
      <c r="P119" s="5">
        <v>138</v>
      </c>
      <c r="Q119" s="68">
        <v>38103</v>
      </c>
      <c r="R119" s="69">
        <v>117</v>
      </c>
      <c r="S119" s="27">
        <v>38103</v>
      </c>
      <c r="T119" s="54">
        <v>0.33998842592592587</v>
      </c>
      <c r="U119" s="54">
        <v>0.34336805555555555</v>
      </c>
      <c r="V119" s="72">
        <f t="shared" si="4"/>
        <v>54575</v>
      </c>
      <c r="W119" s="72">
        <f t="shared" si="5"/>
        <v>54867</v>
      </c>
      <c r="X119" s="13">
        <v>30</v>
      </c>
      <c r="Y119" s="13">
        <v>0</v>
      </c>
      <c r="Z119" s="70">
        <v>646.26969999999994</v>
      </c>
      <c r="AA119" s="70">
        <v>602.02049999999997</v>
      </c>
      <c r="AB119" s="70">
        <v>56.776306526594993</v>
      </c>
      <c r="AC119" s="77">
        <v>1.2405040000000001</v>
      </c>
      <c r="AD119" s="214">
        <v>601</v>
      </c>
      <c r="AE119" s="15">
        <v>602</v>
      </c>
      <c r="AF119" s="81"/>
      <c r="AG119" s="81"/>
      <c r="AH119" s="81"/>
      <c r="AI119" s="81"/>
      <c r="AJ119" s="81"/>
      <c r="AK119" s="81"/>
      <c r="AL119" s="70"/>
      <c r="AM119" s="70"/>
      <c r="AN119" s="81"/>
      <c r="AO119" s="81"/>
      <c r="AP119" s="81"/>
      <c r="AQ119" s="81"/>
      <c r="AR119" s="85"/>
    </row>
    <row r="120" spans="1:45" s="21" customFormat="1" ht="15" customHeight="1" x14ac:dyDescent="0.25">
      <c r="A120" s="217"/>
      <c r="B120" s="185">
        <v>38103</v>
      </c>
      <c r="C120" s="5" t="s">
        <v>69</v>
      </c>
      <c r="D120" s="5">
        <v>7</v>
      </c>
      <c r="E120" s="54"/>
      <c r="F120" s="198"/>
      <c r="G120" s="55">
        <v>26.4</v>
      </c>
      <c r="H120" s="5">
        <v>67</v>
      </c>
      <c r="I120" s="5">
        <v>751</v>
      </c>
      <c r="J120" s="52">
        <v>0.1209592065076053</v>
      </c>
      <c r="K120" s="5">
        <v>291</v>
      </c>
      <c r="L120" s="4">
        <v>94038.280198699984</v>
      </c>
      <c r="M120" s="75">
        <v>268.14999999999998</v>
      </c>
      <c r="N120" s="214"/>
      <c r="O120" s="15">
        <v>603</v>
      </c>
      <c r="P120" s="5">
        <v>139</v>
      </c>
      <c r="Q120" s="68">
        <v>38103</v>
      </c>
      <c r="R120" s="69">
        <v>117</v>
      </c>
      <c r="S120" s="27">
        <v>38103</v>
      </c>
      <c r="T120" s="54">
        <v>0.34348379629629627</v>
      </c>
      <c r="U120" s="54">
        <v>0.34667824074074072</v>
      </c>
      <c r="V120" s="72">
        <f t="shared" si="4"/>
        <v>54877</v>
      </c>
      <c r="W120" s="72">
        <f t="shared" si="5"/>
        <v>55153.000000000007</v>
      </c>
      <c r="X120" s="13">
        <v>10</v>
      </c>
      <c r="Y120" s="13">
        <v>0</v>
      </c>
      <c r="Z120" s="70">
        <v>577.65340000000003</v>
      </c>
      <c r="AA120" s="70">
        <v>1578.1310000000001</v>
      </c>
      <c r="AB120" s="70">
        <v>62.000253535340001</v>
      </c>
      <c r="AC120" s="77">
        <v>1.212053</v>
      </c>
      <c r="AD120" s="214"/>
      <c r="AE120" s="15">
        <v>603</v>
      </c>
      <c r="AF120" s="81">
        <v>2</v>
      </c>
      <c r="AG120" s="87">
        <v>38103</v>
      </c>
      <c r="AH120" s="88">
        <v>0.34409722222222222</v>
      </c>
      <c r="AI120" s="88">
        <v>0.35222222222222221</v>
      </c>
      <c r="AJ120" s="199">
        <f>(AH120+7/24)*86400</f>
        <v>54930</v>
      </c>
      <c r="AK120" s="199">
        <f>(AI120+7/24)*86400</f>
        <v>55632.000000000007</v>
      </c>
      <c r="AL120" s="70" t="s">
        <v>80</v>
      </c>
      <c r="AM120" s="70" t="s">
        <v>79</v>
      </c>
      <c r="AN120" s="81">
        <v>0.11</v>
      </c>
      <c r="AO120" s="81">
        <v>1.7000000000000001E-2</v>
      </c>
      <c r="AP120" s="70">
        <v>309</v>
      </c>
      <c r="AQ120" s="81">
        <v>2.3896000000000002</v>
      </c>
      <c r="AR120" s="114">
        <f>200.3*0.863*AN120/AQ120/1000</f>
        <v>7.9571806996986943E-3</v>
      </c>
      <c r="AS120" s="89"/>
    </row>
    <row r="121" spans="1:45" s="21" customFormat="1" ht="15" customHeight="1" x14ac:dyDescent="0.25">
      <c r="A121" s="217"/>
      <c r="B121" s="185">
        <v>38103</v>
      </c>
      <c r="C121" s="5" t="s">
        <v>69</v>
      </c>
      <c r="D121" s="5">
        <v>7</v>
      </c>
      <c r="E121" s="54"/>
      <c r="F121" s="198"/>
      <c r="G121" s="55">
        <v>26.4</v>
      </c>
      <c r="H121" s="5">
        <v>67</v>
      </c>
      <c r="I121" s="5">
        <v>751</v>
      </c>
      <c r="J121" s="52">
        <v>0.1209592065076053</v>
      </c>
      <c r="K121" s="5">
        <v>291</v>
      </c>
      <c r="L121" s="4">
        <v>94065.859226699991</v>
      </c>
      <c r="M121" s="75">
        <v>268.14999999999998</v>
      </c>
      <c r="N121" s="214"/>
      <c r="O121" s="15">
        <v>604</v>
      </c>
      <c r="P121" s="5">
        <v>140</v>
      </c>
      <c r="Q121" s="68">
        <v>38103</v>
      </c>
      <c r="R121" s="69">
        <v>117</v>
      </c>
      <c r="S121" s="27">
        <v>38103</v>
      </c>
      <c r="T121" s="54">
        <v>0.34717592592592594</v>
      </c>
      <c r="U121" s="54">
        <v>0.34944444444444445</v>
      </c>
      <c r="V121" s="72">
        <f t="shared" si="4"/>
        <v>55196.000000000007</v>
      </c>
      <c r="W121" s="72">
        <f t="shared" si="5"/>
        <v>55392.000000000007</v>
      </c>
      <c r="X121" s="13">
        <v>10</v>
      </c>
      <c r="Y121" s="13">
        <v>0</v>
      </c>
      <c r="Z121" s="70">
        <v>641.72080000000005</v>
      </c>
      <c r="AA121" s="70">
        <v>821.98320000000001</v>
      </c>
      <c r="AB121" s="70">
        <v>26.481840974231996</v>
      </c>
      <c r="AC121" s="77">
        <v>24.132680000000001</v>
      </c>
      <c r="AD121" s="214"/>
      <c r="AE121" s="15">
        <v>604</v>
      </c>
      <c r="AF121" s="81"/>
      <c r="AG121" s="81"/>
      <c r="AH121" s="81"/>
      <c r="AI121" s="81"/>
      <c r="AJ121" s="199"/>
      <c r="AK121" s="199"/>
      <c r="AL121" s="70" t="s">
        <v>45</v>
      </c>
      <c r="AM121" s="70" t="s">
        <v>45</v>
      </c>
      <c r="AN121" s="81"/>
      <c r="AO121" s="81"/>
      <c r="AP121" s="81"/>
      <c r="AQ121" s="81"/>
      <c r="AR121" s="85"/>
    </row>
    <row r="122" spans="1:45" s="21" customFormat="1" ht="15" customHeight="1" x14ac:dyDescent="0.25">
      <c r="A122" s="217"/>
      <c r="B122" s="185">
        <v>38103</v>
      </c>
      <c r="C122" s="5" t="s">
        <v>69</v>
      </c>
      <c r="D122" s="5">
        <v>7</v>
      </c>
      <c r="E122" s="54">
        <v>0.34339120370370368</v>
      </c>
      <c r="F122" s="198">
        <f t="shared" si="3"/>
        <v>54869.000000000007</v>
      </c>
      <c r="G122" s="55">
        <v>26.4</v>
      </c>
      <c r="H122" s="5">
        <v>67</v>
      </c>
      <c r="I122" s="5">
        <v>751</v>
      </c>
      <c r="J122" s="52">
        <v>0.1209592065076053</v>
      </c>
      <c r="K122" s="5">
        <v>291</v>
      </c>
      <c r="L122" s="4">
        <v>94034.1433445</v>
      </c>
      <c r="M122" s="75">
        <v>268.14999999999998</v>
      </c>
      <c r="N122" s="214"/>
      <c r="O122" s="15">
        <v>605</v>
      </c>
      <c r="P122" s="5">
        <v>141</v>
      </c>
      <c r="Q122" s="68">
        <v>38103</v>
      </c>
      <c r="R122" s="69">
        <v>117</v>
      </c>
      <c r="S122" s="27">
        <v>38103</v>
      </c>
      <c r="T122" s="54">
        <v>0.35206018518518517</v>
      </c>
      <c r="U122" s="54">
        <v>0.35248842592592594</v>
      </c>
      <c r="V122" s="72">
        <f t="shared" si="4"/>
        <v>55618</v>
      </c>
      <c r="W122" s="72">
        <f t="shared" si="5"/>
        <v>55655</v>
      </c>
      <c r="X122" s="13">
        <v>10</v>
      </c>
      <c r="Y122" s="13">
        <v>0</v>
      </c>
      <c r="Z122" s="70">
        <v>573.02629999999999</v>
      </c>
      <c r="AA122" s="70">
        <v>1539.3969999999999</v>
      </c>
      <c r="AB122" s="70">
        <v>50.488480865289993</v>
      </c>
      <c r="AC122" s="77">
        <v>1.3776729999999999</v>
      </c>
      <c r="AD122" s="214"/>
      <c r="AE122" s="15">
        <v>605</v>
      </c>
      <c r="AF122" s="81"/>
      <c r="AG122" s="81"/>
      <c r="AH122" s="81"/>
      <c r="AI122" s="81"/>
      <c r="AJ122" s="199"/>
      <c r="AK122" s="199"/>
      <c r="AL122" s="70" t="s">
        <v>45</v>
      </c>
      <c r="AM122" s="70" t="s">
        <v>45</v>
      </c>
      <c r="AN122" s="81"/>
      <c r="AO122" s="81"/>
      <c r="AP122" s="81"/>
      <c r="AQ122" s="81"/>
      <c r="AR122" s="85"/>
    </row>
    <row r="123" spans="1:45" s="21" customFormat="1" ht="15" customHeight="1" x14ac:dyDescent="0.25">
      <c r="A123" s="117">
        <v>602</v>
      </c>
      <c r="B123" s="185">
        <v>38103</v>
      </c>
      <c r="C123" s="5" t="s">
        <v>69</v>
      </c>
      <c r="D123" s="5">
        <v>100</v>
      </c>
      <c r="E123" s="54">
        <v>0.35300925925925924</v>
      </c>
      <c r="F123" s="198">
        <f t="shared" si="3"/>
        <v>55700</v>
      </c>
      <c r="G123" s="55">
        <v>86</v>
      </c>
      <c r="H123" s="5">
        <v>97</v>
      </c>
      <c r="I123" s="5">
        <v>1032</v>
      </c>
      <c r="J123" s="52">
        <v>0.88262420998518254</v>
      </c>
      <c r="K123" s="5">
        <v>291</v>
      </c>
      <c r="L123" s="4">
        <v>94072.753983699993</v>
      </c>
      <c r="M123" s="75">
        <v>268.14999999999998</v>
      </c>
      <c r="N123" s="16">
        <v>602</v>
      </c>
      <c r="O123" s="15">
        <v>606</v>
      </c>
      <c r="P123" s="5">
        <v>142</v>
      </c>
      <c r="Q123" s="68">
        <v>38103</v>
      </c>
      <c r="R123" s="69">
        <v>117</v>
      </c>
      <c r="S123" s="27">
        <v>38103</v>
      </c>
      <c r="T123" s="54">
        <v>0.35251157407407407</v>
      </c>
      <c r="U123" s="54">
        <v>0.35346064814814815</v>
      </c>
      <c r="V123" s="72">
        <f t="shared" si="4"/>
        <v>55657.000000000007</v>
      </c>
      <c r="W123" s="72">
        <f t="shared" si="5"/>
        <v>55739.000000000007</v>
      </c>
      <c r="X123" s="13">
        <v>10</v>
      </c>
      <c r="Y123" s="13">
        <v>0</v>
      </c>
      <c r="Z123" s="70">
        <v>564.10850000000005</v>
      </c>
      <c r="AA123" s="70">
        <v>3745.35</v>
      </c>
      <c r="AB123" s="70">
        <v>707.28612633</v>
      </c>
      <c r="AC123" s="77">
        <v>1.000157</v>
      </c>
      <c r="AD123" s="16">
        <v>602</v>
      </c>
      <c r="AE123" s="15">
        <v>606</v>
      </c>
      <c r="AF123" s="81"/>
      <c r="AG123" s="81"/>
      <c r="AH123" s="81"/>
      <c r="AI123" s="81"/>
      <c r="AJ123" s="199"/>
      <c r="AK123" s="199"/>
      <c r="AL123" s="70" t="s">
        <v>45</v>
      </c>
      <c r="AM123" s="70" t="s">
        <v>45</v>
      </c>
      <c r="AN123" s="81"/>
      <c r="AO123" s="81"/>
      <c r="AP123" s="81"/>
      <c r="AQ123" s="81"/>
      <c r="AR123" s="85"/>
    </row>
    <row r="124" spans="1:45" s="21" customFormat="1" ht="15" customHeight="1" x14ac:dyDescent="0.25">
      <c r="A124" s="117">
        <v>603</v>
      </c>
      <c r="B124" s="185">
        <v>38103</v>
      </c>
      <c r="C124" s="5" t="s">
        <v>69</v>
      </c>
      <c r="D124" s="5">
        <v>85</v>
      </c>
      <c r="E124" s="54">
        <v>0.35381944444444446</v>
      </c>
      <c r="F124" s="198">
        <f t="shared" si="3"/>
        <v>55770.000000000007</v>
      </c>
      <c r="G124" s="55">
        <v>83</v>
      </c>
      <c r="H124" s="5">
        <v>95</v>
      </c>
      <c r="I124" s="5">
        <v>999</v>
      </c>
      <c r="J124" s="52">
        <v>0.80425272410212978</v>
      </c>
      <c r="K124" s="5">
        <v>291</v>
      </c>
      <c r="L124" s="4">
        <v>94059.653945400001</v>
      </c>
      <c r="M124" s="75">
        <v>268.14999999999998</v>
      </c>
      <c r="N124" s="16">
        <v>603</v>
      </c>
      <c r="O124" s="15">
        <v>607</v>
      </c>
      <c r="P124" s="5">
        <v>143</v>
      </c>
      <c r="Q124" s="68">
        <v>38103</v>
      </c>
      <c r="R124" s="69">
        <v>117</v>
      </c>
      <c r="S124" s="27">
        <v>38103</v>
      </c>
      <c r="T124" s="54">
        <v>0.35351851851851851</v>
      </c>
      <c r="U124" s="54">
        <v>0.35543981481481479</v>
      </c>
      <c r="V124" s="72">
        <f t="shared" si="4"/>
        <v>55744</v>
      </c>
      <c r="W124" s="72">
        <f t="shared" si="5"/>
        <v>55910.000000000007</v>
      </c>
      <c r="X124" s="13">
        <v>10</v>
      </c>
      <c r="Y124" s="13">
        <v>0</v>
      </c>
      <c r="Z124" s="70">
        <v>543.95209999999997</v>
      </c>
      <c r="AA124" s="70">
        <v>3949.6640000000002</v>
      </c>
      <c r="AB124" s="70">
        <v>202.33887742496</v>
      </c>
      <c r="AC124" s="77">
        <v>1.4192389999999999</v>
      </c>
      <c r="AD124" s="16">
        <v>603</v>
      </c>
      <c r="AE124" s="15">
        <v>607</v>
      </c>
      <c r="AF124" s="81"/>
      <c r="AG124" s="81"/>
      <c r="AH124" s="81"/>
      <c r="AI124" s="81"/>
      <c r="AJ124" s="199"/>
      <c r="AK124" s="199"/>
      <c r="AL124" s="70" t="s">
        <v>45</v>
      </c>
      <c r="AM124" s="70" t="s">
        <v>45</v>
      </c>
      <c r="AN124" s="81"/>
      <c r="AO124" s="81"/>
      <c r="AP124" s="81"/>
      <c r="AQ124" s="81"/>
      <c r="AR124" s="85"/>
    </row>
    <row r="125" spans="1:45" s="21" customFormat="1" ht="15" customHeight="1" x14ac:dyDescent="0.25">
      <c r="A125" s="117">
        <v>604</v>
      </c>
      <c r="B125" s="185">
        <v>38103</v>
      </c>
      <c r="C125" s="5" t="s">
        <v>69</v>
      </c>
      <c r="D125" s="5">
        <v>30</v>
      </c>
      <c r="E125" s="54">
        <v>0.35600694444444447</v>
      </c>
      <c r="F125" s="198">
        <f t="shared" si="3"/>
        <v>55959.000000000007</v>
      </c>
      <c r="G125" s="55">
        <v>53</v>
      </c>
      <c r="H125" s="5">
        <v>73</v>
      </c>
      <c r="I125" s="5">
        <v>755</v>
      </c>
      <c r="J125" s="52">
        <v>0.28211214934430029</v>
      </c>
      <c r="K125" s="5">
        <v>291</v>
      </c>
      <c r="L125" s="4">
        <v>94076.201362199994</v>
      </c>
      <c r="M125" s="75">
        <v>268.14999999999998</v>
      </c>
      <c r="N125" s="16">
        <v>604</v>
      </c>
      <c r="O125" s="15">
        <v>608</v>
      </c>
      <c r="P125" s="5">
        <v>144</v>
      </c>
      <c r="Q125" s="68">
        <v>38103</v>
      </c>
      <c r="R125" s="69">
        <v>117</v>
      </c>
      <c r="S125" s="27">
        <v>38103</v>
      </c>
      <c r="T125" s="54">
        <v>0.3555787037037037</v>
      </c>
      <c r="U125" s="54">
        <v>0.35873842592592592</v>
      </c>
      <c r="V125" s="72">
        <f t="shared" si="4"/>
        <v>55922.000000000007</v>
      </c>
      <c r="W125" s="72">
        <f t="shared" si="5"/>
        <v>56195</v>
      </c>
      <c r="X125" s="13">
        <v>10</v>
      </c>
      <c r="Y125" s="13">
        <v>0</v>
      </c>
      <c r="Z125" s="70">
        <v>532.1241</v>
      </c>
      <c r="AA125" s="70">
        <v>1989.2149999999999</v>
      </c>
      <c r="AB125" s="70">
        <v>59.312722037249998</v>
      </c>
      <c r="AC125" s="77">
        <v>1.4432970000000001</v>
      </c>
      <c r="AD125" s="16">
        <v>604</v>
      </c>
      <c r="AE125" s="15">
        <v>608</v>
      </c>
      <c r="AF125" s="81">
        <v>5</v>
      </c>
      <c r="AG125" s="87">
        <v>38103</v>
      </c>
      <c r="AH125" s="88">
        <v>0.35729166666666662</v>
      </c>
      <c r="AI125" s="90">
        <v>0.35833333333333334</v>
      </c>
      <c r="AJ125" s="199">
        <f t="shared" ref="AJ125:AJ184" si="6">(AH125+7/24)*86400</f>
        <v>56070</v>
      </c>
      <c r="AK125" s="199">
        <f t="shared" ref="AK125:AK184" si="7">(AI125+7/24)*86400</f>
        <v>56160</v>
      </c>
      <c r="AL125" s="70" t="s">
        <v>80</v>
      </c>
      <c r="AM125" s="70" t="s">
        <v>79</v>
      </c>
      <c r="AN125" s="81">
        <v>0.88600000000000001</v>
      </c>
      <c r="AO125" s="81">
        <v>8.3000000000000004E-2</v>
      </c>
      <c r="AP125" s="70">
        <v>89</v>
      </c>
      <c r="AQ125" s="81">
        <v>2.569</v>
      </c>
      <c r="AR125" s="114">
        <f>200.3*0.863*AN125/AQ125/1000</f>
        <v>5.9615798131568712E-2</v>
      </c>
      <c r="AS125" s="89"/>
    </row>
    <row r="126" spans="1:45" s="21" customFormat="1" ht="15" customHeight="1" x14ac:dyDescent="0.25">
      <c r="A126" s="217">
        <v>605</v>
      </c>
      <c r="B126" s="185">
        <v>38103</v>
      </c>
      <c r="C126" s="5" t="s">
        <v>69</v>
      </c>
      <c r="D126" s="5">
        <v>7</v>
      </c>
      <c r="E126" s="54">
        <v>0.35916666666666663</v>
      </c>
      <c r="F126" s="198">
        <f t="shared" si="3"/>
        <v>56232</v>
      </c>
      <c r="G126" s="55">
        <v>26.4</v>
      </c>
      <c r="H126" s="5">
        <v>68</v>
      </c>
      <c r="I126" s="5">
        <v>724</v>
      </c>
      <c r="J126" s="52">
        <v>0.11339925610087997</v>
      </c>
      <c r="K126" s="5">
        <v>291</v>
      </c>
      <c r="L126" s="4">
        <v>94039.659150099993</v>
      </c>
      <c r="M126" s="75">
        <v>268.14999999999998</v>
      </c>
      <c r="N126" s="214">
        <v>605</v>
      </c>
      <c r="O126" s="15">
        <v>609</v>
      </c>
      <c r="P126" s="5">
        <v>145</v>
      </c>
      <c r="Q126" s="68">
        <v>38103</v>
      </c>
      <c r="R126" s="69">
        <v>117</v>
      </c>
      <c r="S126" s="27">
        <v>38103</v>
      </c>
      <c r="T126" s="54">
        <v>0.35891203703703706</v>
      </c>
      <c r="U126" s="54">
        <v>0.36200231481481482</v>
      </c>
      <c r="V126" s="72">
        <f t="shared" si="4"/>
        <v>56210</v>
      </c>
      <c r="W126" s="72">
        <f t="shared" si="5"/>
        <v>56477.000000000007</v>
      </c>
      <c r="X126" s="13">
        <v>10</v>
      </c>
      <c r="Y126" s="13">
        <v>0</v>
      </c>
      <c r="Z126" s="70">
        <v>532.58579999999995</v>
      </c>
      <c r="AA126" s="70">
        <v>1604.2</v>
      </c>
      <c r="AB126" s="70">
        <v>73.297277612000002</v>
      </c>
      <c r="AC126" s="77">
        <v>1.678353</v>
      </c>
      <c r="AD126" s="214">
        <v>605</v>
      </c>
      <c r="AE126" s="15">
        <v>609</v>
      </c>
      <c r="AF126" s="81"/>
      <c r="AG126" s="81"/>
      <c r="AH126" s="81"/>
      <c r="AI126" s="81"/>
      <c r="AJ126" s="199"/>
      <c r="AK126" s="199"/>
      <c r="AL126" s="70" t="s">
        <v>45</v>
      </c>
      <c r="AM126" s="70" t="s">
        <v>45</v>
      </c>
      <c r="AN126" s="81"/>
      <c r="AO126" s="81"/>
      <c r="AP126" s="81"/>
      <c r="AQ126" s="81"/>
      <c r="AR126" s="85"/>
    </row>
    <row r="127" spans="1:45" s="21" customFormat="1" ht="15" customHeight="1" x14ac:dyDescent="0.25">
      <c r="A127" s="217"/>
      <c r="B127" s="185">
        <v>38103</v>
      </c>
      <c r="C127" s="5" t="s">
        <v>69</v>
      </c>
      <c r="D127" s="5">
        <v>7</v>
      </c>
      <c r="E127" s="54"/>
      <c r="F127" s="198"/>
      <c r="G127" s="55">
        <v>26.4</v>
      </c>
      <c r="H127" s="5">
        <v>68</v>
      </c>
      <c r="I127" s="5">
        <v>724</v>
      </c>
      <c r="J127" s="52">
        <v>0.11339925610087997</v>
      </c>
      <c r="K127" s="5">
        <v>291</v>
      </c>
      <c r="L127" s="4">
        <v>94046.553907099995</v>
      </c>
      <c r="M127" s="75">
        <v>268.14999999999998</v>
      </c>
      <c r="N127" s="214"/>
      <c r="O127" s="15">
        <v>610</v>
      </c>
      <c r="P127" s="5">
        <v>146</v>
      </c>
      <c r="Q127" s="68">
        <v>38103</v>
      </c>
      <c r="R127" s="69">
        <v>117</v>
      </c>
      <c r="S127" s="27">
        <v>38103</v>
      </c>
      <c r="T127" s="54">
        <v>0.36248842592592595</v>
      </c>
      <c r="U127" s="54">
        <v>0.36640046296296297</v>
      </c>
      <c r="V127" s="72">
        <f t="shared" si="4"/>
        <v>56519.000000000007</v>
      </c>
      <c r="W127" s="72">
        <f t="shared" si="5"/>
        <v>56857</v>
      </c>
      <c r="X127" s="13">
        <v>10</v>
      </c>
      <c r="Y127" s="13">
        <v>0</v>
      </c>
      <c r="Z127" s="70">
        <v>668.16520000000003</v>
      </c>
      <c r="AA127" s="70">
        <v>482.46789999999999</v>
      </c>
      <c r="AB127" s="70">
        <v>34.413383526978002</v>
      </c>
      <c r="AC127" s="77">
        <v>39.658259999999999</v>
      </c>
      <c r="AD127" s="214"/>
      <c r="AE127" s="15">
        <v>610</v>
      </c>
      <c r="AF127" s="81">
        <v>6</v>
      </c>
      <c r="AG127" s="87">
        <v>38103</v>
      </c>
      <c r="AH127" s="88">
        <v>0.36129629629629628</v>
      </c>
      <c r="AI127" s="88">
        <v>0.33552083333333332</v>
      </c>
      <c r="AJ127" s="199">
        <f t="shared" si="6"/>
        <v>56416</v>
      </c>
      <c r="AK127" s="199">
        <f t="shared" si="7"/>
        <v>54189</v>
      </c>
      <c r="AL127" s="70" t="s">
        <v>80</v>
      </c>
      <c r="AM127" s="70" t="s">
        <v>79</v>
      </c>
      <c r="AN127" s="81">
        <v>9.1999999999999998E-2</v>
      </c>
      <c r="AO127" s="81">
        <v>3.1E-2</v>
      </c>
      <c r="AP127" s="70">
        <v>336</v>
      </c>
      <c r="AQ127" s="81">
        <v>2.3271999999999999</v>
      </c>
      <c r="AR127" s="114">
        <f>200.3*0.863*AN127/AQ127/1000</f>
        <v>6.8335419388105877E-3</v>
      </c>
      <c r="AS127" s="89"/>
    </row>
    <row r="128" spans="1:45" s="21" customFormat="1" ht="15" customHeight="1" x14ac:dyDescent="0.25">
      <c r="A128" s="217"/>
      <c r="B128" s="185">
        <v>38103</v>
      </c>
      <c r="C128" s="5" t="s">
        <v>69</v>
      </c>
      <c r="D128" s="5">
        <v>7</v>
      </c>
      <c r="E128" s="54"/>
      <c r="F128" s="198"/>
      <c r="G128" s="55">
        <v>26.4</v>
      </c>
      <c r="H128" s="5">
        <v>68</v>
      </c>
      <c r="I128" s="5">
        <v>724</v>
      </c>
      <c r="J128" s="52">
        <v>0.11339925610087997</v>
      </c>
      <c r="K128" s="5">
        <v>291</v>
      </c>
      <c r="L128" s="4">
        <v>94061.722372499993</v>
      </c>
      <c r="M128" s="75">
        <v>268.14999999999998</v>
      </c>
      <c r="N128" s="214"/>
      <c r="O128" s="15">
        <v>611</v>
      </c>
      <c r="P128" s="5">
        <v>147</v>
      </c>
      <c r="Q128" s="68">
        <v>38103</v>
      </c>
      <c r="R128" s="69">
        <v>117</v>
      </c>
      <c r="S128" s="27">
        <v>38103</v>
      </c>
      <c r="T128" s="54">
        <v>0.36704861111111109</v>
      </c>
      <c r="U128" s="54">
        <v>0.3694675925925926</v>
      </c>
      <c r="V128" s="72">
        <f t="shared" si="4"/>
        <v>56913.000000000007</v>
      </c>
      <c r="W128" s="72">
        <f t="shared" si="5"/>
        <v>57122</v>
      </c>
      <c r="X128" s="13">
        <v>10</v>
      </c>
      <c r="Y128" s="13">
        <v>0</v>
      </c>
      <c r="Z128" s="70">
        <v>684.39530000000002</v>
      </c>
      <c r="AA128" s="70">
        <v>274.61149999999998</v>
      </c>
      <c r="AB128" s="70">
        <v>22.961363214884997</v>
      </c>
      <c r="AC128" s="77">
        <v>48.16621</v>
      </c>
      <c r="AD128" s="214"/>
      <c r="AE128" s="15">
        <v>611</v>
      </c>
      <c r="AF128" s="81"/>
      <c r="AG128" s="81"/>
      <c r="AH128" s="81"/>
      <c r="AI128" s="81"/>
      <c r="AJ128" s="199"/>
      <c r="AK128" s="199"/>
      <c r="AL128" s="70" t="s">
        <v>45</v>
      </c>
      <c r="AM128" s="70" t="s">
        <v>45</v>
      </c>
      <c r="AN128" s="81"/>
      <c r="AO128" s="81"/>
      <c r="AP128" s="81"/>
      <c r="AQ128" s="81"/>
      <c r="AR128" s="85"/>
    </row>
    <row r="129" spans="1:45" s="21" customFormat="1" ht="15" customHeight="1" x14ac:dyDescent="0.25">
      <c r="A129" s="217"/>
      <c r="B129" s="185">
        <v>38103</v>
      </c>
      <c r="C129" s="5" t="s">
        <v>69</v>
      </c>
      <c r="D129" s="5">
        <v>7</v>
      </c>
      <c r="E129" s="54"/>
      <c r="F129" s="198"/>
      <c r="G129" s="55">
        <v>26.4</v>
      </c>
      <c r="H129" s="5">
        <v>68</v>
      </c>
      <c r="I129" s="5">
        <v>724</v>
      </c>
      <c r="J129" s="52">
        <v>0.11339925610087997</v>
      </c>
      <c r="K129" s="5">
        <v>291</v>
      </c>
      <c r="L129" s="4">
        <v>94061.722372499993</v>
      </c>
      <c r="M129" s="75">
        <v>268.14999999999998</v>
      </c>
      <c r="N129" s="214"/>
      <c r="O129" s="15">
        <v>612</v>
      </c>
      <c r="P129" s="5">
        <v>148</v>
      </c>
      <c r="Q129" s="68">
        <v>38103</v>
      </c>
      <c r="R129" s="69">
        <v>117</v>
      </c>
      <c r="S129" s="27">
        <v>38103</v>
      </c>
      <c r="T129" s="54">
        <v>0.37023148148148149</v>
      </c>
      <c r="U129" s="54">
        <v>0.37307870370370372</v>
      </c>
      <c r="V129" s="72">
        <f t="shared" si="4"/>
        <v>57188</v>
      </c>
      <c r="W129" s="72">
        <f t="shared" si="5"/>
        <v>57434</v>
      </c>
      <c r="X129" s="13">
        <v>1</v>
      </c>
      <c r="Y129" s="13" t="s">
        <v>52</v>
      </c>
      <c r="Z129" s="70">
        <v>572.97170000000006</v>
      </c>
      <c r="AA129" s="70">
        <v>1324.546</v>
      </c>
      <c r="AB129" s="70">
        <v>12.96593443489</v>
      </c>
      <c r="AC129" s="77">
        <v>39.498390000000001</v>
      </c>
      <c r="AD129" s="214"/>
      <c r="AE129" s="15">
        <v>612</v>
      </c>
      <c r="AF129" s="81"/>
      <c r="AG129" s="81"/>
      <c r="AH129" s="81"/>
      <c r="AI129" s="81"/>
      <c r="AJ129" s="199"/>
      <c r="AK129" s="199"/>
      <c r="AL129" s="70" t="s">
        <v>45</v>
      </c>
      <c r="AM129" s="70" t="s">
        <v>45</v>
      </c>
      <c r="AN129" s="81"/>
      <c r="AO129" s="81"/>
      <c r="AP129" s="81"/>
      <c r="AQ129" s="81"/>
      <c r="AR129" s="85"/>
    </row>
    <row r="130" spans="1:45" s="21" customFormat="1" ht="15" customHeight="1" x14ac:dyDescent="0.25">
      <c r="A130" s="217"/>
      <c r="B130" s="185">
        <v>38103</v>
      </c>
      <c r="C130" s="5" t="s">
        <v>69</v>
      </c>
      <c r="D130" s="5">
        <v>7</v>
      </c>
      <c r="E130" s="54">
        <v>0.36280092592592594</v>
      </c>
      <c r="F130" s="198">
        <f t="shared" si="3"/>
        <v>56546.000000000007</v>
      </c>
      <c r="G130" s="55">
        <v>26.4</v>
      </c>
      <c r="H130" s="5">
        <v>68</v>
      </c>
      <c r="I130" s="5">
        <v>723</v>
      </c>
      <c r="J130" s="52">
        <v>0.11339925610087997</v>
      </c>
      <c r="K130" s="5">
        <v>291</v>
      </c>
      <c r="L130" s="4">
        <v>94061.722372499993</v>
      </c>
      <c r="M130" s="75">
        <v>268.14999999999998</v>
      </c>
      <c r="N130" s="214"/>
      <c r="O130" s="15">
        <v>613</v>
      </c>
      <c r="P130" s="5">
        <v>149</v>
      </c>
      <c r="Q130" s="68">
        <v>38103</v>
      </c>
      <c r="R130" s="69">
        <v>117</v>
      </c>
      <c r="S130" s="27">
        <v>38103</v>
      </c>
      <c r="T130" s="54">
        <v>0.37327546296296293</v>
      </c>
      <c r="U130" s="54">
        <v>0.3754513888888889</v>
      </c>
      <c r="V130" s="72">
        <f t="shared" si="4"/>
        <v>57451</v>
      </c>
      <c r="W130" s="72">
        <f t="shared" si="5"/>
        <v>57639</v>
      </c>
      <c r="X130" s="13">
        <v>1</v>
      </c>
      <c r="Y130" s="13" t="s">
        <v>55</v>
      </c>
      <c r="Z130" s="70">
        <v>574.00530000000003</v>
      </c>
      <c r="AA130" s="70">
        <v>1401.3720000000001</v>
      </c>
      <c r="AB130" s="70">
        <v>8.3700165855600002</v>
      </c>
      <c r="AC130" s="77">
        <v>40.096080000000001</v>
      </c>
      <c r="AD130" s="214"/>
      <c r="AE130" s="15">
        <v>613</v>
      </c>
      <c r="AF130" s="81"/>
      <c r="AG130" s="81"/>
      <c r="AH130" s="81"/>
      <c r="AI130" s="81"/>
      <c r="AJ130" s="199"/>
      <c r="AK130" s="199"/>
      <c r="AL130" s="70" t="s">
        <v>45</v>
      </c>
      <c r="AM130" s="70" t="s">
        <v>45</v>
      </c>
      <c r="AN130" s="81"/>
      <c r="AO130" s="81"/>
      <c r="AP130" s="81"/>
      <c r="AQ130" s="81"/>
      <c r="AR130" s="85"/>
    </row>
    <row r="131" spans="1:45" s="21" customFormat="1" ht="15" customHeight="1" x14ac:dyDescent="0.25">
      <c r="A131" s="217"/>
      <c r="B131" s="185">
        <v>38103</v>
      </c>
      <c r="C131" s="5" t="s">
        <v>69</v>
      </c>
      <c r="D131" s="5">
        <v>7</v>
      </c>
      <c r="E131" s="54">
        <v>0.37327546296296293</v>
      </c>
      <c r="F131" s="198">
        <f t="shared" si="3"/>
        <v>57451</v>
      </c>
      <c r="G131" s="55">
        <v>26.4</v>
      </c>
      <c r="H131" s="5">
        <v>68</v>
      </c>
      <c r="I131" s="5">
        <v>728</v>
      </c>
      <c r="J131" s="52">
        <v>0.11339925610087997</v>
      </c>
      <c r="K131" s="5">
        <v>291</v>
      </c>
      <c r="L131" s="4">
        <v>94070.685556600001</v>
      </c>
      <c r="M131" s="75">
        <v>268.14999999999998</v>
      </c>
      <c r="N131" s="214"/>
      <c r="O131" s="15">
        <v>614</v>
      </c>
      <c r="P131" s="5">
        <v>150</v>
      </c>
      <c r="Q131" s="68">
        <v>38103</v>
      </c>
      <c r="R131" s="69">
        <v>117</v>
      </c>
      <c r="S131" s="27">
        <v>38103</v>
      </c>
      <c r="T131" s="54">
        <v>0.37606481481481485</v>
      </c>
      <c r="U131" s="54">
        <v>0.3778009259259259</v>
      </c>
      <c r="V131" s="72">
        <f t="shared" si="4"/>
        <v>57692.000000000007</v>
      </c>
      <c r="W131" s="72">
        <f t="shared" si="5"/>
        <v>57842</v>
      </c>
      <c r="X131" s="13">
        <v>10</v>
      </c>
      <c r="Y131" s="13">
        <v>0</v>
      </c>
      <c r="Z131" s="70">
        <v>684.33109999999999</v>
      </c>
      <c r="AA131" s="70">
        <v>278.60930000000002</v>
      </c>
      <c r="AB131" s="70">
        <v>26.068421843939003</v>
      </c>
      <c r="AC131" s="77">
        <v>49.345779999999998</v>
      </c>
      <c r="AD131" s="214"/>
      <c r="AE131" s="15">
        <v>614</v>
      </c>
      <c r="AF131" s="81"/>
      <c r="AG131" s="81"/>
      <c r="AH131" s="81"/>
      <c r="AI131" s="81"/>
      <c r="AJ131" s="199"/>
      <c r="AK131" s="199"/>
      <c r="AL131" s="70" t="s">
        <v>45</v>
      </c>
      <c r="AM131" s="70" t="s">
        <v>45</v>
      </c>
      <c r="AN131" s="81"/>
      <c r="AO131" s="81"/>
      <c r="AP131" s="81"/>
      <c r="AQ131" s="81"/>
      <c r="AR131" s="85"/>
    </row>
    <row r="132" spans="1:45" s="21" customFormat="1" ht="15" customHeight="1" x14ac:dyDescent="0.25">
      <c r="A132" s="117">
        <v>606</v>
      </c>
      <c r="B132" s="185">
        <v>38103</v>
      </c>
      <c r="C132" s="5" t="s">
        <v>69</v>
      </c>
      <c r="D132" s="5">
        <v>100</v>
      </c>
      <c r="E132" s="54">
        <v>0.37813657407407408</v>
      </c>
      <c r="F132" s="198">
        <f t="shared" si="3"/>
        <v>57871.000000000007</v>
      </c>
      <c r="G132" s="55">
        <v>86</v>
      </c>
      <c r="H132" s="5">
        <v>95</v>
      </c>
      <c r="I132" s="5">
        <v>1031</v>
      </c>
      <c r="J132" s="52">
        <v>0.88199421411795531</v>
      </c>
      <c r="K132" s="5">
        <v>291</v>
      </c>
      <c r="L132" s="4">
        <v>94074.132935099988</v>
      </c>
      <c r="M132" s="75">
        <v>268.14999999999998</v>
      </c>
      <c r="N132" s="16">
        <v>606</v>
      </c>
      <c r="O132" s="15">
        <v>615</v>
      </c>
      <c r="P132" s="5">
        <v>151</v>
      </c>
      <c r="Q132" s="68">
        <v>38103</v>
      </c>
      <c r="R132" s="69">
        <v>117</v>
      </c>
      <c r="S132" s="27">
        <v>38103</v>
      </c>
      <c r="T132" s="54">
        <v>0.37797453703703704</v>
      </c>
      <c r="U132" s="54">
        <v>0.37865740740740739</v>
      </c>
      <c r="V132" s="72">
        <f t="shared" si="4"/>
        <v>57857</v>
      </c>
      <c r="W132" s="72">
        <f t="shared" si="5"/>
        <v>57916.000000000007</v>
      </c>
      <c r="X132" s="13">
        <v>10</v>
      </c>
      <c r="Y132" s="13">
        <v>0</v>
      </c>
      <c r="Z132" s="70">
        <v>704.3</v>
      </c>
      <c r="AA132" s="70">
        <v>976.53330000000005</v>
      </c>
      <c r="AB132" s="70">
        <v>35.985857555646</v>
      </c>
      <c r="AC132" s="77">
        <v>47.448250000000002</v>
      </c>
      <c r="AD132" s="16">
        <v>606</v>
      </c>
      <c r="AE132" s="15">
        <v>615</v>
      </c>
      <c r="AF132" s="81"/>
      <c r="AG132" s="81"/>
      <c r="AH132" s="81"/>
      <c r="AI132" s="81"/>
      <c r="AJ132" s="199"/>
      <c r="AK132" s="199"/>
      <c r="AL132" s="70" t="s">
        <v>45</v>
      </c>
      <c r="AM132" s="70" t="s">
        <v>45</v>
      </c>
      <c r="AN132" s="81"/>
      <c r="AO132" s="81"/>
      <c r="AP132" s="81"/>
      <c r="AQ132" s="81"/>
      <c r="AR132" s="85"/>
    </row>
    <row r="133" spans="1:45" s="21" customFormat="1" ht="15" customHeight="1" x14ac:dyDescent="0.25">
      <c r="A133" s="117">
        <v>607</v>
      </c>
      <c r="B133" s="185">
        <v>38103</v>
      </c>
      <c r="C133" s="5" t="s">
        <v>69</v>
      </c>
      <c r="D133" s="5">
        <v>85</v>
      </c>
      <c r="E133" s="54">
        <v>0.37881944444444443</v>
      </c>
      <c r="F133" s="198">
        <f t="shared" si="3"/>
        <v>57930</v>
      </c>
      <c r="G133" s="55">
        <v>83</v>
      </c>
      <c r="H133" s="5">
        <v>95</v>
      </c>
      <c r="I133" s="5">
        <v>1001</v>
      </c>
      <c r="J133" s="52">
        <v>0.78371485883052605</v>
      </c>
      <c r="K133" s="5">
        <v>291</v>
      </c>
      <c r="L133" s="4">
        <v>94077.580313599989</v>
      </c>
      <c r="M133" s="75">
        <v>268.14999999999998</v>
      </c>
      <c r="N133" s="16">
        <v>607</v>
      </c>
      <c r="O133" s="15">
        <v>616</v>
      </c>
      <c r="P133" s="5">
        <v>152</v>
      </c>
      <c r="Q133" s="68">
        <v>38103</v>
      </c>
      <c r="R133" s="69">
        <v>117</v>
      </c>
      <c r="S133" s="27">
        <v>38103</v>
      </c>
      <c r="T133" s="54">
        <v>0.37876157407407413</v>
      </c>
      <c r="U133" s="54">
        <v>0.38034722222222223</v>
      </c>
      <c r="V133" s="72">
        <f t="shared" si="4"/>
        <v>57925.000000000007</v>
      </c>
      <c r="W133" s="72">
        <f t="shared" si="5"/>
        <v>58062</v>
      </c>
      <c r="X133" s="13">
        <v>10</v>
      </c>
      <c r="Y133" s="13">
        <v>0</v>
      </c>
      <c r="Z133" s="70">
        <v>703.38400000000001</v>
      </c>
      <c r="AA133" s="70">
        <v>836.99270000000001</v>
      </c>
      <c r="AB133" s="70">
        <v>102.68511021118</v>
      </c>
      <c r="AC133" s="77">
        <v>48.655799999999999</v>
      </c>
      <c r="AD133" s="16">
        <v>607</v>
      </c>
      <c r="AE133" s="15">
        <v>616</v>
      </c>
      <c r="AF133" s="81"/>
      <c r="AG133" s="81"/>
      <c r="AH133" s="81"/>
      <c r="AI133" s="81"/>
      <c r="AJ133" s="199"/>
      <c r="AK133" s="199"/>
      <c r="AL133" s="70" t="s">
        <v>45</v>
      </c>
      <c r="AM133" s="70" t="s">
        <v>45</v>
      </c>
      <c r="AN133" s="81"/>
      <c r="AO133" s="81"/>
      <c r="AP133" s="81"/>
      <c r="AQ133" s="81"/>
      <c r="AR133" s="85"/>
    </row>
    <row r="134" spans="1:45" s="21" customFormat="1" ht="15" customHeight="1" x14ac:dyDescent="0.25">
      <c r="A134" s="117">
        <v>608</v>
      </c>
      <c r="B134" s="185">
        <v>38103</v>
      </c>
      <c r="C134" s="5" t="s">
        <v>69</v>
      </c>
      <c r="D134" s="5">
        <v>30</v>
      </c>
      <c r="E134" s="54">
        <v>0.38077546296296294</v>
      </c>
      <c r="F134" s="198">
        <f t="shared" ref="F134:F197" si="8">(E134+7/24)*86400</f>
        <v>58099.000000000007</v>
      </c>
      <c r="G134" s="55">
        <v>53</v>
      </c>
      <c r="H134" s="5">
        <v>82</v>
      </c>
      <c r="I134" s="5">
        <v>764</v>
      </c>
      <c r="J134" s="52">
        <v>0.28349814025219994</v>
      </c>
      <c r="K134" s="5">
        <v>292</v>
      </c>
      <c r="L134" s="4">
        <v>94072.753983699993</v>
      </c>
      <c r="M134" s="75">
        <v>268.14999999999998</v>
      </c>
      <c r="N134" s="16">
        <v>608</v>
      </c>
      <c r="O134" s="15">
        <v>617</v>
      </c>
      <c r="P134" s="5">
        <v>154</v>
      </c>
      <c r="Q134" s="68">
        <v>38103</v>
      </c>
      <c r="R134" s="69">
        <v>117</v>
      </c>
      <c r="S134" s="27">
        <v>38103</v>
      </c>
      <c r="T134" s="54">
        <v>0.38096064814814817</v>
      </c>
      <c r="U134" s="54">
        <v>0.38384259259259257</v>
      </c>
      <c r="V134" s="72">
        <f t="shared" ref="V134:V197" si="9">(T134+7/24)*86400</f>
        <v>58115.000000000007</v>
      </c>
      <c r="W134" s="72">
        <f t="shared" ref="W134:W197" si="10">(U134+7/24)*86400</f>
        <v>58364.000000000007</v>
      </c>
      <c r="X134" s="13">
        <v>10</v>
      </c>
      <c r="Y134" s="13">
        <v>0</v>
      </c>
      <c r="Z134" s="70">
        <v>668.23599999999999</v>
      </c>
      <c r="AA134" s="70">
        <v>686.92600000000004</v>
      </c>
      <c r="AB134" s="70">
        <v>52.282604178220005</v>
      </c>
      <c r="AC134" s="77">
        <v>33.88758</v>
      </c>
      <c r="AD134" s="16">
        <v>608</v>
      </c>
      <c r="AE134" s="15">
        <v>617</v>
      </c>
      <c r="AF134" s="81">
        <v>9</v>
      </c>
      <c r="AG134" s="87">
        <v>38103</v>
      </c>
      <c r="AH134" s="90">
        <v>0.38194444444444442</v>
      </c>
      <c r="AI134" s="90">
        <v>0.3833333333333333</v>
      </c>
      <c r="AJ134" s="199">
        <f t="shared" si="6"/>
        <v>58200.000000000007</v>
      </c>
      <c r="AK134" s="199">
        <f t="shared" si="7"/>
        <v>58320.000000000007</v>
      </c>
      <c r="AL134" s="70" t="s">
        <v>80</v>
      </c>
      <c r="AM134" s="70" t="s">
        <v>79</v>
      </c>
      <c r="AN134" s="81">
        <v>0.78700000000000003</v>
      </c>
      <c r="AO134" s="81">
        <v>0.14000000000000001</v>
      </c>
      <c r="AP134" s="70">
        <v>108</v>
      </c>
      <c r="AQ134" s="81">
        <v>2.5804</v>
      </c>
      <c r="AR134" s="114">
        <f>200.3*0.863*AN134/AQ134/1000</f>
        <v>5.27204907378701E-2</v>
      </c>
      <c r="AS134" s="89"/>
    </row>
    <row r="135" spans="1:45" s="21" customFormat="1" ht="15" customHeight="1" x14ac:dyDescent="0.25">
      <c r="A135" s="217">
        <v>609</v>
      </c>
      <c r="B135" s="185">
        <v>38103</v>
      </c>
      <c r="C135" s="5" t="s">
        <v>69</v>
      </c>
      <c r="D135" s="5">
        <v>7</v>
      </c>
      <c r="E135" s="54">
        <v>0.38407407407407407</v>
      </c>
      <c r="F135" s="198">
        <f t="shared" si="8"/>
        <v>58384</v>
      </c>
      <c r="G135" s="55">
        <v>26.4</v>
      </c>
      <c r="H135" s="5">
        <v>70</v>
      </c>
      <c r="I135" s="5">
        <v>728</v>
      </c>
      <c r="J135" s="52">
        <v>0.11591923956978842</v>
      </c>
      <c r="K135" s="5">
        <v>293</v>
      </c>
      <c r="L135" s="4">
        <v>94057.585518299995</v>
      </c>
      <c r="M135" s="75">
        <v>268.14999999999998</v>
      </c>
      <c r="N135" s="214">
        <v>609</v>
      </c>
      <c r="O135" s="15">
        <v>618</v>
      </c>
      <c r="P135" s="5">
        <v>155</v>
      </c>
      <c r="Q135" s="68">
        <v>38103</v>
      </c>
      <c r="R135" s="69">
        <v>117</v>
      </c>
      <c r="S135" s="27">
        <v>38103</v>
      </c>
      <c r="T135" s="54">
        <v>0.38429398148148147</v>
      </c>
      <c r="U135" s="54">
        <v>0.38711805555555556</v>
      </c>
      <c r="V135" s="72">
        <f t="shared" si="9"/>
        <v>58403</v>
      </c>
      <c r="W135" s="72">
        <f t="shared" si="10"/>
        <v>58647.000000000007</v>
      </c>
      <c r="X135" s="13">
        <v>10</v>
      </c>
      <c r="Y135" s="13">
        <v>0</v>
      </c>
      <c r="Z135" s="70">
        <v>635.47749999999996</v>
      </c>
      <c r="AA135" s="70">
        <v>780.745</v>
      </c>
      <c r="AB135" s="70">
        <v>33.332174521100001</v>
      </c>
      <c r="AC135" s="77">
        <v>23.77289</v>
      </c>
      <c r="AD135" s="214">
        <v>609</v>
      </c>
      <c r="AE135" s="15">
        <v>618</v>
      </c>
      <c r="AF135" s="81"/>
      <c r="AG135" s="81"/>
      <c r="AH135" s="81"/>
      <c r="AI135" s="81"/>
      <c r="AJ135" s="199"/>
      <c r="AK135" s="199"/>
      <c r="AL135" s="70" t="s">
        <v>45</v>
      </c>
      <c r="AM135" s="70" t="s">
        <v>45</v>
      </c>
      <c r="AN135" s="81"/>
      <c r="AO135" s="81"/>
      <c r="AP135" s="81"/>
      <c r="AQ135" s="81"/>
      <c r="AR135" s="85"/>
    </row>
    <row r="136" spans="1:45" s="21" customFormat="1" ht="15" customHeight="1" x14ac:dyDescent="0.25">
      <c r="A136" s="217"/>
      <c r="B136" s="185">
        <v>38103</v>
      </c>
      <c r="C136" s="5" t="s">
        <v>69</v>
      </c>
      <c r="D136" s="5">
        <v>7</v>
      </c>
      <c r="E136" s="54"/>
      <c r="F136" s="198"/>
      <c r="G136" s="55">
        <v>26.4</v>
      </c>
      <c r="H136" s="5">
        <v>70</v>
      </c>
      <c r="I136" s="5">
        <v>728</v>
      </c>
      <c r="J136" s="52">
        <v>0.11591923956978842</v>
      </c>
      <c r="K136" s="5">
        <v>293</v>
      </c>
      <c r="L136" s="4">
        <v>94052.069712699988</v>
      </c>
      <c r="M136" s="75">
        <v>268.14999999999998</v>
      </c>
      <c r="N136" s="214"/>
      <c r="O136" s="15">
        <v>619</v>
      </c>
      <c r="P136" s="5">
        <v>156</v>
      </c>
      <c r="Q136" s="68">
        <v>38103</v>
      </c>
      <c r="R136" s="69">
        <v>117</v>
      </c>
      <c r="S136" s="27">
        <v>38103</v>
      </c>
      <c r="T136" s="54">
        <v>0.38717592592592592</v>
      </c>
      <c r="U136" s="54">
        <v>0.39599537037037041</v>
      </c>
      <c r="V136" s="72">
        <f t="shared" si="9"/>
        <v>58652</v>
      </c>
      <c r="W136" s="72">
        <f t="shared" si="10"/>
        <v>59414.000000000007</v>
      </c>
      <c r="X136" s="13">
        <v>30</v>
      </c>
      <c r="Y136" s="13">
        <v>0</v>
      </c>
      <c r="Z136" s="70">
        <v>652.51250000000005</v>
      </c>
      <c r="AA136" s="70">
        <v>485.5557</v>
      </c>
      <c r="AB136" s="70">
        <v>46.547505847080004</v>
      </c>
      <c r="AC136" s="77">
        <v>1.5288060000000001</v>
      </c>
      <c r="AD136" s="214"/>
      <c r="AE136" s="15">
        <v>619</v>
      </c>
      <c r="AF136" s="81">
        <v>10</v>
      </c>
      <c r="AG136" s="87">
        <v>38103</v>
      </c>
      <c r="AH136" s="88">
        <v>0.38877314814814817</v>
      </c>
      <c r="AI136" s="88">
        <v>0.40190972222222227</v>
      </c>
      <c r="AJ136" s="199">
        <f t="shared" si="6"/>
        <v>58790.000000000007</v>
      </c>
      <c r="AK136" s="199">
        <f t="shared" si="7"/>
        <v>59925.000000000007</v>
      </c>
      <c r="AL136" s="70" t="s">
        <v>80</v>
      </c>
      <c r="AM136" s="70" t="s">
        <v>79</v>
      </c>
      <c r="AN136" s="81">
        <v>9.0999999999999998E-2</v>
      </c>
      <c r="AO136" s="81">
        <v>2.8000000000000001E-2</v>
      </c>
      <c r="AP136" s="70">
        <v>347</v>
      </c>
      <c r="AQ136" s="81">
        <v>2.2974999999999999</v>
      </c>
      <c r="AR136" s="114">
        <f>200.3*0.863*AN136/AQ136/1000</f>
        <v>6.846641958650708E-3</v>
      </c>
      <c r="AS136" s="89"/>
    </row>
    <row r="137" spans="1:45" s="21" customFormat="1" ht="15" customHeight="1" x14ac:dyDescent="0.25">
      <c r="A137" s="117">
        <v>610</v>
      </c>
      <c r="B137" s="185">
        <v>38103</v>
      </c>
      <c r="C137" s="5" t="s">
        <v>69</v>
      </c>
      <c r="D137" s="5">
        <v>100</v>
      </c>
      <c r="E137" s="54">
        <v>0.4025347222222222</v>
      </c>
      <c r="F137" s="198">
        <f t="shared" si="8"/>
        <v>59979.000000000007</v>
      </c>
      <c r="G137" s="55">
        <v>86</v>
      </c>
      <c r="H137" s="5">
        <v>95</v>
      </c>
      <c r="I137" s="5">
        <v>1037</v>
      </c>
      <c r="J137" s="52">
        <v>0.89648411906417891</v>
      </c>
      <c r="K137" s="5">
        <v>295</v>
      </c>
      <c r="L137" s="4">
        <v>94063.790799599985</v>
      </c>
      <c r="M137" s="75">
        <v>268.14999999999998</v>
      </c>
      <c r="N137" s="16">
        <v>610</v>
      </c>
      <c r="O137" s="15">
        <v>620</v>
      </c>
      <c r="P137" s="5">
        <v>157</v>
      </c>
      <c r="Q137" s="68">
        <v>38103</v>
      </c>
      <c r="R137" s="69">
        <v>117</v>
      </c>
      <c r="S137" s="27">
        <v>38103</v>
      </c>
      <c r="T137" s="54">
        <v>0.40237268518518521</v>
      </c>
      <c r="U137" s="54">
        <v>0.40310185185185188</v>
      </c>
      <c r="V137" s="72">
        <f t="shared" si="9"/>
        <v>59965.000000000007</v>
      </c>
      <c r="W137" s="72">
        <f t="shared" si="10"/>
        <v>60028.000000000007</v>
      </c>
      <c r="X137" s="13">
        <v>1</v>
      </c>
      <c r="Y137" s="13" t="s">
        <v>52</v>
      </c>
      <c r="Z137" s="70">
        <v>696.10940000000005</v>
      </c>
      <c r="AA137" s="70">
        <v>2454.3589999999999</v>
      </c>
      <c r="AB137" s="70">
        <v>447.42424611019999</v>
      </c>
      <c r="AC137" s="77">
        <v>55.95534</v>
      </c>
      <c r="AD137" s="16">
        <v>610</v>
      </c>
      <c r="AE137" s="15">
        <v>620</v>
      </c>
      <c r="AF137" s="81"/>
      <c r="AG137" s="81"/>
      <c r="AH137" s="81"/>
      <c r="AI137" s="81"/>
      <c r="AJ137" s="199"/>
      <c r="AK137" s="199"/>
      <c r="AL137" s="70" t="s">
        <v>45</v>
      </c>
      <c r="AM137" s="70" t="s">
        <v>45</v>
      </c>
      <c r="AN137" s="81"/>
      <c r="AO137" s="81"/>
      <c r="AP137" s="81"/>
      <c r="AQ137" s="81"/>
      <c r="AR137" s="85"/>
    </row>
    <row r="138" spans="1:45" s="21" customFormat="1" ht="15" customHeight="1" x14ac:dyDescent="0.25">
      <c r="A138" s="117">
        <v>611</v>
      </c>
      <c r="B138" s="185">
        <v>38103</v>
      </c>
      <c r="C138" s="5" t="s">
        <v>69</v>
      </c>
      <c r="D138" s="5">
        <v>85</v>
      </c>
      <c r="E138" s="54">
        <v>0.40320601851851851</v>
      </c>
      <c r="F138" s="198">
        <f t="shared" si="8"/>
        <v>60037</v>
      </c>
      <c r="G138" s="55">
        <v>83</v>
      </c>
      <c r="H138" s="5">
        <v>97</v>
      </c>
      <c r="I138" s="5">
        <v>1017</v>
      </c>
      <c r="J138" s="52">
        <v>0.80274073402078483</v>
      </c>
      <c r="K138" s="5">
        <v>295</v>
      </c>
      <c r="L138" s="4">
        <v>94107.9172444</v>
      </c>
      <c r="M138" s="75">
        <v>268.14999999999998</v>
      </c>
      <c r="N138" s="16">
        <v>611</v>
      </c>
      <c r="O138" s="15">
        <v>621</v>
      </c>
      <c r="P138" s="5">
        <v>158</v>
      </c>
      <c r="Q138" s="68">
        <v>38103</v>
      </c>
      <c r="R138" s="69">
        <v>117</v>
      </c>
      <c r="S138" s="27">
        <v>38103</v>
      </c>
      <c r="T138" s="54">
        <v>0.40329861111111115</v>
      </c>
      <c r="U138" s="54">
        <v>0.40487268518518515</v>
      </c>
      <c r="V138" s="72">
        <f t="shared" si="9"/>
        <v>60045.000000000007</v>
      </c>
      <c r="W138" s="72">
        <f t="shared" si="10"/>
        <v>60181.000000000007</v>
      </c>
      <c r="X138" s="13">
        <v>1</v>
      </c>
      <c r="Y138" s="13" t="s">
        <v>52</v>
      </c>
      <c r="Z138" s="70">
        <v>732.47439999999995</v>
      </c>
      <c r="AA138" s="70">
        <v>1457.08</v>
      </c>
      <c r="AB138" s="70">
        <v>59.270502837199999</v>
      </c>
      <c r="AC138" s="77">
        <v>55.979590000000002</v>
      </c>
      <c r="AD138" s="16">
        <v>611</v>
      </c>
      <c r="AE138" s="15">
        <v>621</v>
      </c>
      <c r="AF138" s="81"/>
      <c r="AG138" s="81"/>
      <c r="AH138" s="81"/>
      <c r="AI138" s="81"/>
      <c r="AJ138" s="199"/>
      <c r="AK138" s="199"/>
      <c r="AL138" s="70" t="s">
        <v>45</v>
      </c>
      <c r="AM138" s="70" t="s">
        <v>45</v>
      </c>
      <c r="AN138" s="81"/>
      <c r="AO138" s="81"/>
      <c r="AP138" s="81"/>
      <c r="AQ138" s="81"/>
      <c r="AR138" s="85"/>
    </row>
    <row r="139" spans="1:45" s="21" customFormat="1" ht="15" customHeight="1" x14ac:dyDescent="0.25">
      <c r="A139" s="117">
        <v>612</v>
      </c>
      <c r="B139" s="185">
        <v>38103</v>
      </c>
      <c r="C139" s="5" t="s">
        <v>69</v>
      </c>
      <c r="D139" s="5">
        <v>30</v>
      </c>
      <c r="E139" s="54">
        <v>0.40539351851851851</v>
      </c>
      <c r="F139" s="198">
        <f t="shared" si="8"/>
        <v>60226</v>
      </c>
      <c r="G139" s="55">
        <v>53</v>
      </c>
      <c r="H139" s="5">
        <v>84</v>
      </c>
      <c r="I139" s="5">
        <v>772</v>
      </c>
      <c r="J139" s="52">
        <v>0.2822381485177457</v>
      </c>
      <c r="K139" s="5">
        <v>296</v>
      </c>
      <c r="L139" s="4">
        <v>94080.338216400007</v>
      </c>
      <c r="M139" s="75">
        <v>268.14999999999998</v>
      </c>
      <c r="N139" s="16">
        <v>612</v>
      </c>
      <c r="O139" s="15">
        <v>622</v>
      </c>
      <c r="P139" s="5">
        <v>159</v>
      </c>
      <c r="Q139" s="68">
        <v>38103</v>
      </c>
      <c r="R139" s="69">
        <v>117</v>
      </c>
      <c r="S139" s="27">
        <v>38103</v>
      </c>
      <c r="T139" s="54">
        <v>0.40559027777777779</v>
      </c>
      <c r="U139" s="54">
        <v>0.40822916666666664</v>
      </c>
      <c r="V139" s="72">
        <f t="shared" si="9"/>
        <v>60243.000000000007</v>
      </c>
      <c r="W139" s="72">
        <f t="shared" si="10"/>
        <v>60471.000000000007</v>
      </c>
      <c r="X139" s="13">
        <v>1</v>
      </c>
      <c r="Y139" s="13" t="s">
        <v>52</v>
      </c>
      <c r="Z139" s="70">
        <v>576.25329999999997</v>
      </c>
      <c r="AA139" s="70">
        <v>2000.4580000000001</v>
      </c>
      <c r="AB139" s="70">
        <v>78.43131665944</v>
      </c>
      <c r="AC139" s="77">
        <v>38.589559999999999</v>
      </c>
      <c r="AD139" s="16">
        <v>612</v>
      </c>
      <c r="AE139" s="15">
        <v>622</v>
      </c>
      <c r="AF139" s="81">
        <v>13</v>
      </c>
      <c r="AG139" s="87">
        <v>38103</v>
      </c>
      <c r="AH139" s="90">
        <v>0.4069444444444445</v>
      </c>
      <c r="AI139" s="90">
        <v>0.40763888888888888</v>
      </c>
      <c r="AJ139" s="199">
        <f t="shared" si="6"/>
        <v>60360.000000000007</v>
      </c>
      <c r="AK139" s="199">
        <f t="shared" si="7"/>
        <v>60420.000000000007</v>
      </c>
      <c r="AL139" s="70" t="s">
        <v>80</v>
      </c>
      <c r="AM139" s="70" t="s">
        <v>79</v>
      </c>
      <c r="AN139" s="81">
        <v>0.61799999999999999</v>
      </c>
      <c r="AO139" s="81">
        <v>0.04</v>
      </c>
      <c r="AP139" s="70">
        <v>61</v>
      </c>
      <c r="AQ139" s="81">
        <v>2.5213999999999999</v>
      </c>
      <c r="AR139" s="114">
        <f>200.3*0.863*AN139/AQ139/1000</f>
        <v>4.2368049575632588E-2</v>
      </c>
      <c r="AS139" s="89"/>
    </row>
    <row r="140" spans="1:45" s="21" customFormat="1" ht="15" customHeight="1" x14ac:dyDescent="0.25">
      <c r="A140" s="217">
        <v>613</v>
      </c>
      <c r="B140" s="185">
        <v>38103</v>
      </c>
      <c r="C140" s="5" t="s">
        <v>69</v>
      </c>
      <c r="D140" s="5">
        <v>7</v>
      </c>
      <c r="E140" s="54">
        <v>0.40863425925925928</v>
      </c>
      <c r="F140" s="198">
        <f t="shared" si="8"/>
        <v>60506</v>
      </c>
      <c r="G140" s="55">
        <v>26.4</v>
      </c>
      <c r="H140" s="5">
        <v>70</v>
      </c>
      <c r="I140" s="5">
        <v>737</v>
      </c>
      <c r="J140" s="52">
        <v>0.1146592478353342</v>
      </c>
      <c r="K140" s="5">
        <v>296</v>
      </c>
      <c r="L140" s="4">
        <v>94056.2065669</v>
      </c>
      <c r="M140" s="75">
        <v>268.14999999999998</v>
      </c>
      <c r="N140" s="214">
        <v>613</v>
      </c>
      <c r="O140" s="15">
        <v>623</v>
      </c>
      <c r="P140" s="5">
        <v>160</v>
      </c>
      <c r="Q140" s="68">
        <v>38103</v>
      </c>
      <c r="R140" s="69">
        <v>117</v>
      </c>
      <c r="S140" s="27">
        <v>38103</v>
      </c>
      <c r="T140" s="54">
        <v>0.40870370370370374</v>
      </c>
      <c r="U140" s="54">
        <v>0.41140046296296301</v>
      </c>
      <c r="V140" s="72">
        <f t="shared" si="9"/>
        <v>60512.000000000007</v>
      </c>
      <c r="W140" s="72">
        <f t="shared" si="10"/>
        <v>60745.000000000007</v>
      </c>
      <c r="X140" s="13">
        <v>1</v>
      </c>
      <c r="Y140" s="13" t="s">
        <v>52</v>
      </c>
      <c r="Z140" s="70">
        <v>555.67520000000002</v>
      </c>
      <c r="AA140" s="70">
        <v>1703.7950000000001</v>
      </c>
      <c r="AB140" s="70">
        <v>39.531775311050005</v>
      </c>
      <c r="AC140" s="77">
        <v>38.687779999999997</v>
      </c>
      <c r="AD140" s="214">
        <v>613</v>
      </c>
      <c r="AE140" s="15">
        <v>623</v>
      </c>
      <c r="AF140" s="81"/>
      <c r="AG140" s="81"/>
      <c r="AH140" s="81"/>
      <c r="AI140" s="81"/>
      <c r="AJ140" s="199"/>
      <c r="AK140" s="199"/>
      <c r="AL140" s="70" t="s">
        <v>45</v>
      </c>
      <c r="AM140" s="70" t="s">
        <v>45</v>
      </c>
      <c r="AN140" s="81"/>
      <c r="AO140" s="81"/>
      <c r="AP140" s="81"/>
      <c r="AQ140" s="81"/>
      <c r="AR140" s="85"/>
    </row>
    <row r="141" spans="1:45" s="21" customFormat="1" ht="15" customHeight="1" x14ac:dyDescent="0.25">
      <c r="A141" s="217"/>
      <c r="B141" s="185">
        <v>38103</v>
      </c>
      <c r="C141" s="5" t="s">
        <v>69</v>
      </c>
      <c r="D141" s="5">
        <v>7</v>
      </c>
      <c r="E141" s="54">
        <v>0.41142361111111114</v>
      </c>
      <c r="F141" s="198">
        <f t="shared" si="8"/>
        <v>60747.000000000007</v>
      </c>
      <c r="G141" s="55">
        <v>26.4</v>
      </c>
      <c r="H141" s="5">
        <v>70</v>
      </c>
      <c r="I141" s="5">
        <v>737</v>
      </c>
      <c r="J141" s="52">
        <v>0.1146592478353342</v>
      </c>
      <c r="K141" s="5">
        <v>296</v>
      </c>
      <c r="L141" s="4">
        <v>94075.511886499997</v>
      </c>
      <c r="M141" s="75">
        <v>268.14999999999998</v>
      </c>
      <c r="N141" s="214"/>
      <c r="O141" s="15">
        <v>624</v>
      </c>
      <c r="P141" s="5">
        <v>161</v>
      </c>
      <c r="Q141" s="68">
        <v>38103</v>
      </c>
      <c r="R141" s="69">
        <v>117</v>
      </c>
      <c r="S141" s="27">
        <v>38103</v>
      </c>
      <c r="T141" s="54">
        <v>0.41146990740740735</v>
      </c>
      <c r="U141" s="54">
        <v>0.4271064814814815</v>
      </c>
      <c r="V141" s="72">
        <f t="shared" si="9"/>
        <v>60751</v>
      </c>
      <c r="W141" s="72">
        <f t="shared" si="10"/>
        <v>62102</v>
      </c>
      <c r="X141" s="13">
        <v>30</v>
      </c>
      <c r="Y141" s="13">
        <v>0</v>
      </c>
      <c r="Z141" s="70">
        <v>652.98820000000001</v>
      </c>
      <c r="AA141" s="70">
        <v>492.40010000000001</v>
      </c>
      <c r="AB141" s="70">
        <v>57.590771015930002</v>
      </c>
      <c r="AC141" s="77">
        <v>1.2961450000000001</v>
      </c>
      <c r="AD141" s="214"/>
      <c r="AE141" s="15">
        <v>624</v>
      </c>
      <c r="AF141" s="81">
        <v>14</v>
      </c>
      <c r="AG141" s="87">
        <v>38103</v>
      </c>
      <c r="AH141" s="90">
        <v>0.41319444444444442</v>
      </c>
      <c r="AI141" s="90">
        <v>0.4236111111111111</v>
      </c>
      <c r="AJ141" s="199">
        <f t="shared" si="6"/>
        <v>60900.000000000007</v>
      </c>
      <c r="AK141" s="199">
        <f t="shared" si="7"/>
        <v>61800</v>
      </c>
      <c r="AL141" s="70" t="s">
        <v>80</v>
      </c>
      <c r="AM141" s="70" t="s">
        <v>79</v>
      </c>
      <c r="AN141" s="81">
        <v>0.13400000000000001</v>
      </c>
      <c r="AO141" s="81">
        <v>3.7999999999999999E-2</v>
      </c>
      <c r="AP141" s="70">
        <v>241</v>
      </c>
      <c r="AQ141" s="81">
        <v>2.5156999999999998</v>
      </c>
      <c r="AR141" s="114">
        <f>200.3*0.863*AN141/AQ141/1000</f>
        <v>9.2074144770839146E-3</v>
      </c>
      <c r="AS141" s="89"/>
    </row>
    <row r="142" spans="1:45" s="21" customFormat="1" ht="15" customHeight="1" x14ac:dyDescent="0.25">
      <c r="A142" s="117">
        <v>614</v>
      </c>
      <c r="B142" s="185">
        <v>38103</v>
      </c>
      <c r="C142" s="5" t="s">
        <v>69</v>
      </c>
      <c r="D142" s="5">
        <v>100</v>
      </c>
      <c r="E142" s="54">
        <v>0.42736111111111108</v>
      </c>
      <c r="F142" s="198">
        <f t="shared" si="8"/>
        <v>62124.000000000007</v>
      </c>
      <c r="G142" s="55">
        <v>86</v>
      </c>
      <c r="H142" s="5">
        <v>98</v>
      </c>
      <c r="I142" s="5">
        <v>1044</v>
      </c>
      <c r="J142" s="52">
        <v>0.87065428850786741</v>
      </c>
      <c r="K142" s="5">
        <v>297</v>
      </c>
      <c r="L142" s="4">
        <v>94066.548702400003</v>
      </c>
      <c r="M142" s="75">
        <v>268.14999999999998</v>
      </c>
      <c r="N142" s="16">
        <v>614</v>
      </c>
      <c r="O142" s="15">
        <v>625</v>
      </c>
      <c r="P142" s="5">
        <v>162</v>
      </c>
      <c r="Q142" s="68">
        <v>38103</v>
      </c>
      <c r="R142" s="69">
        <v>117</v>
      </c>
      <c r="S142" s="27">
        <v>38103</v>
      </c>
      <c r="T142" s="54">
        <v>0.42715277777777777</v>
      </c>
      <c r="U142" s="54">
        <v>0.42799768518518522</v>
      </c>
      <c r="V142" s="72">
        <f t="shared" si="9"/>
        <v>62106</v>
      </c>
      <c r="W142" s="72">
        <f t="shared" si="10"/>
        <v>62179.000000000007</v>
      </c>
      <c r="X142" s="13">
        <v>30</v>
      </c>
      <c r="Y142" s="13">
        <v>0</v>
      </c>
      <c r="Z142" s="70">
        <v>647.45950000000005</v>
      </c>
      <c r="AA142" s="70">
        <v>1360.3240000000001</v>
      </c>
      <c r="AB142" s="70">
        <v>82.930765129520012</v>
      </c>
      <c r="AC142" s="77">
        <v>1.47624</v>
      </c>
      <c r="AD142" s="16">
        <v>614</v>
      </c>
      <c r="AE142" s="15">
        <v>625</v>
      </c>
      <c r="AF142" s="81"/>
      <c r="AG142" s="81"/>
      <c r="AH142" s="81"/>
      <c r="AI142" s="81"/>
      <c r="AJ142" s="199"/>
      <c r="AK142" s="199"/>
      <c r="AL142" s="70" t="s">
        <v>45</v>
      </c>
      <c r="AM142" s="70" t="s">
        <v>45</v>
      </c>
      <c r="AN142" s="81"/>
      <c r="AO142" s="81"/>
      <c r="AP142" s="81"/>
      <c r="AQ142" s="81"/>
      <c r="AR142" s="85"/>
    </row>
    <row r="143" spans="1:45" s="21" customFormat="1" ht="15" customHeight="1" x14ac:dyDescent="0.25">
      <c r="A143" s="117">
        <v>615</v>
      </c>
      <c r="B143" s="185">
        <v>38103</v>
      </c>
      <c r="C143" s="5" t="s">
        <v>69</v>
      </c>
      <c r="D143" s="5">
        <v>85</v>
      </c>
      <c r="E143" s="54">
        <v>0.42811342592592588</v>
      </c>
      <c r="F143" s="198">
        <f t="shared" si="8"/>
        <v>62189</v>
      </c>
      <c r="G143" s="55">
        <v>83</v>
      </c>
      <c r="H143" s="5">
        <v>97</v>
      </c>
      <c r="I143" s="5">
        <v>1024</v>
      </c>
      <c r="J143" s="52">
        <v>0.78409285635086234</v>
      </c>
      <c r="K143" s="5">
        <v>297</v>
      </c>
      <c r="L143" s="4">
        <v>94027.938063199996</v>
      </c>
      <c r="M143" s="75">
        <v>268.14999999999998</v>
      </c>
      <c r="N143" s="16">
        <v>615</v>
      </c>
      <c r="O143" s="15">
        <v>626</v>
      </c>
      <c r="P143" s="5">
        <v>163</v>
      </c>
      <c r="Q143" s="68">
        <v>38103</v>
      </c>
      <c r="R143" s="69">
        <v>117</v>
      </c>
      <c r="S143" s="27">
        <v>38103</v>
      </c>
      <c r="T143" s="54">
        <v>0.42807870370370371</v>
      </c>
      <c r="U143" s="54">
        <v>0.42967592592592596</v>
      </c>
      <c r="V143" s="72">
        <f t="shared" si="9"/>
        <v>62186.000000000007</v>
      </c>
      <c r="W143" s="72">
        <f t="shared" si="10"/>
        <v>62324.000000000007</v>
      </c>
      <c r="X143" s="13">
        <v>30</v>
      </c>
      <c r="Y143" s="13">
        <v>0</v>
      </c>
      <c r="Z143" s="70">
        <v>647.20140000000004</v>
      </c>
      <c r="AA143" s="70">
        <v>1239.712</v>
      </c>
      <c r="AB143" s="70">
        <v>74.561362499200001</v>
      </c>
      <c r="AC143" s="77">
        <v>1.125103</v>
      </c>
      <c r="AD143" s="16">
        <v>615</v>
      </c>
      <c r="AE143" s="15">
        <v>626</v>
      </c>
      <c r="AF143" s="81"/>
      <c r="AG143" s="81"/>
      <c r="AH143" s="81"/>
      <c r="AI143" s="81"/>
      <c r="AJ143" s="199"/>
      <c r="AK143" s="199"/>
      <c r="AL143" s="70" t="s">
        <v>45</v>
      </c>
      <c r="AM143" s="70" t="s">
        <v>45</v>
      </c>
      <c r="AN143" s="81"/>
      <c r="AO143" s="81"/>
      <c r="AP143" s="81"/>
      <c r="AQ143" s="81"/>
      <c r="AR143" s="85"/>
    </row>
    <row r="144" spans="1:45" s="21" customFormat="1" ht="15" customHeight="1" x14ac:dyDescent="0.25">
      <c r="A144" s="117">
        <v>616</v>
      </c>
      <c r="B144" s="185">
        <v>38103</v>
      </c>
      <c r="C144" s="5" t="s">
        <v>69</v>
      </c>
      <c r="D144" s="5">
        <v>30</v>
      </c>
      <c r="E144" s="54">
        <v>0.43009259259259264</v>
      </c>
      <c r="F144" s="198">
        <f t="shared" si="8"/>
        <v>62360.000000000007</v>
      </c>
      <c r="G144" s="55">
        <v>53</v>
      </c>
      <c r="H144" s="5">
        <v>85</v>
      </c>
      <c r="I144" s="5">
        <v>792</v>
      </c>
      <c r="J144" s="52">
        <v>0.28816010966968053</v>
      </c>
      <c r="K144" s="5">
        <v>297</v>
      </c>
      <c r="L144" s="4">
        <v>94084.47507059999</v>
      </c>
      <c r="M144" s="75">
        <v>268.14999999999998</v>
      </c>
      <c r="N144" s="16">
        <v>616</v>
      </c>
      <c r="O144" s="15">
        <v>627</v>
      </c>
      <c r="P144" s="5">
        <v>164</v>
      </c>
      <c r="Q144" s="68">
        <v>38103</v>
      </c>
      <c r="R144" s="69">
        <v>117</v>
      </c>
      <c r="S144" s="27">
        <v>38103</v>
      </c>
      <c r="T144" s="54">
        <v>0.42981481481481482</v>
      </c>
      <c r="U144" s="54">
        <v>0.43305555555555553</v>
      </c>
      <c r="V144" s="72">
        <f t="shared" si="9"/>
        <v>62336</v>
      </c>
      <c r="W144" s="72">
        <f t="shared" si="10"/>
        <v>62616.000000000007</v>
      </c>
      <c r="X144" s="13">
        <v>30</v>
      </c>
      <c r="Y144" s="13">
        <v>0</v>
      </c>
      <c r="Z144" s="70">
        <v>651.01070000000004</v>
      </c>
      <c r="AA144" s="70">
        <v>585.41989999999998</v>
      </c>
      <c r="AB144" s="70">
        <v>39.952701141977002</v>
      </c>
      <c r="AC144" s="77">
        <v>1.288044</v>
      </c>
      <c r="AD144" s="16">
        <v>616</v>
      </c>
      <c r="AE144" s="15">
        <v>627</v>
      </c>
      <c r="AF144" s="81">
        <v>17</v>
      </c>
      <c r="AG144" s="87">
        <v>38103</v>
      </c>
      <c r="AH144" s="88">
        <v>0.43167824074074074</v>
      </c>
      <c r="AI144" s="90">
        <v>0.43263888888888885</v>
      </c>
      <c r="AJ144" s="199">
        <f t="shared" si="6"/>
        <v>62497</v>
      </c>
      <c r="AK144" s="199">
        <f t="shared" si="7"/>
        <v>62580</v>
      </c>
      <c r="AL144" s="70" t="s">
        <v>80</v>
      </c>
      <c r="AM144" s="70" t="s">
        <v>79</v>
      </c>
      <c r="AN144" s="81">
        <v>0.73399999999999999</v>
      </c>
      <c r="AO144" s="81">
        <v>0.09</v>
      </c>
      <c r="AP144" s="70">
        <v>66</v>
      </c>
      <c r="AQ144" s="81">
        <v>2.5983999999999998</v>
      </c>
      <c r="AR144" s="114">
        <f>200.3*0.863*AN144/AQ144/1000</f>
        <v>4.8829446043719214E-2</v>
      </c>
      <c r="AS144" s="89"/>
    </row>
    <row r="145" spans="1:45" s="21" customFormat="1" ht="15" customHeight="1" x14ac:dyDescent="0.25">
      <c r="A145" s="217">
        <v>617</v>
      </c>
      <c r="B145" s="185">
        <v>38103</v>
      </c>
      <c r="C145" s="5" t="s">
        <v>69</v>
      </c>
      <c r="D145" s="5">
        <v>7</v>
      </c>
      <c r="E145" s="54">
        <v>0.43339120370370371</v>
      </c>
      <c r="F145" s="198">
        <f t="shared" si="8"/>
        <v>62645</v>
      </c>
      <c r="G145" s="55">
        <v>26.4</v>
      </c>
      <c r="H145" s="5">
        <v>70</v>
      </c>
      <c r="I145" s="5">
        <v>773</v>
      </c>
      <c r="J145" s="52">
        <v>0.12473918171096797</v>
      </c>
      <c r="K145" s="5">
        <v>298</v>
      </c>
      <c r="L145" s="4">
        <v>94100.333011699986</v>
      </c>
      <c r="M145" s="75">
        <v>268.14999999999998</v>
      </c>
      <c r="N145" s="214">
        <v>617</v>
      </c>
      <c r="O145" s="15">
        <v>628</v>
      </c>
      <c r="P145" s="5">
        <v>165</v>
      </c>
      <c r="Q145" s="68">
        <v>38103</v>
      </c>
      <c r="R145" s="69">
        <v>117</v>
      </c>
      <c r="S145" s="27">
        <v>38103</v>
      </c>
      <c r="T145" s="54">
        <v>0.43311342592592594</v>
      </c>
      <c r="U145" s="54">
        <v>0.43547453703703703</v>
      </c>
      <c r="V145" s="72">
        <f t="shared" si="9"/>
        <v>62621.000000000007</v>
      </c>
      <c r="W145" s="72">
        <f t="shared" si="10"/>
        <v>62825</v>
      </c>
      <c r="X145" s="13">
        <v>30</v>
      </c>
      <c r="Y145" s="13">
        <v>0</v>
      </c>
      <c r="Z145" s="70">
        <v>652.01949999999999</v>
      </c>
      <c r="AA145" s="70">
        <v>386.6</v>
      </c>
      <c r="AB145" s="70">
        <v>62.498954460000007</v>
      </c>
      <c r="AC145" s="77">
        <v>1.461511</v>
      </c>
      <c r="AD145" s="214">
        <v>617</v>
      </c>
      <c r="AE145" s="15">
        <v>628</v>
      </c>
      <c r="AF145" s="81"/>
      <c r="AG145" s="81"/>
      <c r="AH145" s="81"/>
      <c r="AI145" s="81"/>
      <c r="AJ145" s="199"/>
      <c r="AK145" s="199"/>
      <c r="AL145" s="70" t="s">
        <v>45</v>
      </c>
      <c r="AM145" s="70" t="s">
        <v>45</v>
      </c>
      <c r="AN145" s="81"/>
      <c r="AO145" s="81"/>
      <c r="AP145" s="81"/>
      <c r="AQ145" s="81"/>
      <c r="AR145" s="85"/>
    </row>
    <row r="146" spans="1:45" s="21" customFormat="1" ht="15" customHeight="1" x14ac:dyDescent="0.25">
      <c r="A146" s="217"/>
      <c r="B146" s="185">
        <v>38103</v>
      </c>
      <c r="C146" s="5" t="s">
        <v>69</v>
      </c>
      <c r="D146" s="5">
        <v>7</v>
      </c>
      <c r="E146" s="54"/>
      <c r="F146" s="198"/>
      <c r="G146" s="55">
        <v>26.4</v>
      </c>
      <c r="H146" s="5">
        <v>70</v>
      </c>
      <c r="I146" s="5">
        <v>773</v>
      </c>
      <c r="J146" s="52">
        <v>0.12473918171096797</v>
      </c>
      <c r="K146" s="5">
        <v>298</v>
      </c>
      <c r="L146" s="4">
        <v>94077.580313599989</v>
      </c>
      <c r="M146" s="75">
        <v>268.14999999999998</v>
      </c>
      <c r="N146" s="214"/>
      <c r="O146" s="15">
        <v>629</v>
      </c>
      <c r="P146" s="5">
        <v>166</v>
      </c>
      <c r="Q146" s="68">
        <v>38103</v>
      </c>
      <c r="R146" s="69">
        <v>117</v>
      </c>
      <c r="S146" s="27">
        <v>38103</v>
      </c>
      <c r="T146" s="54">
        <v>0.43591435185185184</v>
      </c>
      <c r="U146" s="54">
        <v>0.43863425925925931</v>
      </c>
      <c r="V146" s="72">
        <f t="shared" si="9"/>
        <v>62863</v>
      </c>
      <c r="W146" s="72">
        <f t="shared" si="10"/>
        <v>63098.000000000007</v>
      </c>
      <c r="X146" s="13">
        <v>1</v>
      </c>
      <c r="Y146" s="13" t="s">
        <v>50</v>
      </c>
      <c r="Z146" s="70">
        <v>564.90250000000003</v>
      </c>
      <c r="AA146" s="70">
        <v>1305.8050000000001</v>
      </c>
      <c r="AB146" s="70">
        <v>80.64818823040001</v>
      </c>
      <c r="AC146" s="77">
        <v>36.762329999999999</v>
      </c>
      <c r="AD146" s="214"/>
      <c r="AE146" s="15">
        <v>629</v>
      </c>
      <c r="AF146" s="81"/>
      <c r="AG146" s="81"/>
      <c r="AH146" s="81"/>
      <c r="AI146" s="81"/>
      <c r="AJ146" s="199"/>
      <c r="AK146" s="199"/>
      <c r="AL146" s="70" t="s">
        <v>45</v>
      </c>
      <c r="AM146" s="70" t="s">
        <v>45</v>
      </c>
      <c r="AN146" s="81"/>
      <c r="AO146" s="81"/>
      <c r="AP146" s="81"/>
      <c r="AQ146" s="81"/>
      <c r="AR146" s="85"/>
    </row>
    <row r="147" spans="1:45" s="21" customFormat="1" ht="15" customHeight="1" x14ac:dyDescent="0.25">
      <c r="A147" s="217"/>
      <c r="B147" s="185">
        <v>38103</v>
      </c>
      <c r="C147" s="5" t="s">
        <v>69</v>
      </c>
      <c r="D147" s="5">
        <v>7</v>
      </c>
      <c r="E147" s="54">
        <v>0.43599537037037034</v>
      </c>
      <c r="F147" s="198">
        <f t="shared" si="8"/>
        <v>62870</v>
      </c>
      <c r="G147" s="55">
        <v>26.4</v>
      </c>
      <c r="H147" s="5">
        <v>70</v>
      </c>
      <c r="I147" s="5">
        <v>762</v>
      </c>
      <c r="J147" s="52">
        <v>0.12473918171096797</v>
      </c>
      <c r="K147" s="5">
        <v>298</v>
      </c>
      <c r="L147" s="4">
        <v>94050.001285599996</v>
      </c>
      <c r="M147" s="75">
        <v>268.14999999999998</v>
      </c>
      <c r="N147" s="214"/>
      <c r="O147" s="15">
        <v>630</v>
      </c>
      <c r="P147" s="5">
        <v>167</v>
      </c>
      <c r="Q147" s="68">
        <v>38103</v>
      </c>
      <c r="R147" s="69">
        <v>117</v>
      </c>
      <c r="S147" s="27">
        <v>38103</v>
      </c>
      <c r="T147" s="54">
        <v>0.43873842592592593</v>
      </c>
      <c r="U147" s="54">
        <v>0.44086805555555553</v>
      </c>
      <c r="V147" s="72">
        <f t="shared" si="9"/>
        <v>63107.000000000007</v>
      </c>
      <c r="W147" s="72">
        <f t="shared" si="10"/>
        <v>63291.000000000007</v>
      </c>
      <c r="X147" s="13">
        <v>1</v>
      </c>
      <c r="Y147" s="13" t="s">
        <v>52</v>
      </c>
      <c r="Z147" s="70">
        <v>558.5838</v>
      </c>
      <c r="AA147" s="70">
        <v>1661.5889999999999</v>
      </c>
      <c r="AB147" s="70">
        <v>35.758707935309999</v>
      </c>
      <c r="AC147" s="77">
        <v>37.733980000000003</v>
      </c>
      <c r="AD147" s="214"/>
      <c r="AE147" s="15">
        <v>630</v>
      </c>
      <c r="AF147" s="81"/>
      <c r="AG147" s="81"/>
      <c r="AH147" s="81"/>
      <c r="AI147" s="81"/>
      <c r="AJ147" s="199"/>
      <c r="AK147" s="199"/>
      <c r="AL147" s="70" t="s">
        <v>45</v>
      </c>
      <c r="AM147" s="70" t="s">
        <v>45</v>
      </c>
      <c r="AN147" s="81"/>
      <c r="AO147" s="81"/>
      <c r="AP147" s="81"/>
      <c r="AQ147" s="81"/>
      <c r="AR147" s="85"/>
    </row>
    <row r="148" spans="1:45" s="21" customFormat="1" ht="15" customHeight="1" x14ac:dyDescent="0.25">
      <c r="A148" s="217"/>
      <c r="B148" s="185">
        <v>38103</v>
      </c>
      <c r="C148" s="5" t="s">
        <v>69</v>
      </c>
      <c r="D148" s="5">
        <v>7</v>
      </c>
      <c r="E148" s="54"/>
      <c r="F148" s="198"/>
      <c r="G148" s="55">
        <v>26.4</v>
      </c>
      <c r="H148" s="5">
        <v>70</v>
      </c>
      <c r="I148" s="5">
        <v>762</v>
      </c>
      <c r="J148" s="52">
        <v>0.12473918171096797</v>
      </c>
      <c r="K148" s="5">
        <v>298</v>
      </c>
      <c r="L148" s="4">
        <v>94054.138139799994</v>
      </c>
      <c r="M148" s="75">
        <v>268.14999999999998</v>
      </c>
      <c r="N148" s="214"/>
      <c r="O148" s="15">
        <v>631</v>
      </c>
      <c r="P148" s="5">
        <v>168</v>
      </c>
      <c r="Q148" s="68">
        <v>38103</v>
      </c>
      <c r="R148" s="69">
        <v>117</v>
      </c>
      <c r="S148" s="27">
        <v>38103</v>
      </c>
      <c r="T148" s="54">
        <v>0.44103009259259257</v>
      </c>
      <c r="U148" s="54">
        <v>0.44347222222222221</v>
      </c>
      <c r="V148" s="72">
        <f t="shared" si="9"/>
        <v>63305</v>
      </c>
      <c r="W148" s="72">
        <f t="shared" si="10"/>
        <v>63516</v>
      </c>
      <c r="X148" s="13">
        <v>1</v>
      </c>
      <c r="Y148" s="13" t="s">
        <v>55</v>
      </c>
      <c r="Z148" s="70">
        <v>560.10850000000005</v>
      </c>
      <c r="AA148" s="70">
        <v>1721.297</v>
      </c>
      <c r="AB148" s="70">
        <v>86.199713619950003</v>
      </c>
      <c r="AC148" s="77">
        <v>37.106140000000003</v>
      </c>
      <c r="AD148" s="214"/>
      <c r="AE148" s="15">
        <v>631</v>
      </c>
      <c r="AF148" s="81"/>
      <c r="AG148" s="81"/>
      <c r="AH148" s="81"/>
      <c r="AI148" s="81"/>
      <c r="AJ148" s="199"/>
      <c r="AK148" s="199"/>
      <c r="AL148" s="70" t="s">
        <v>45</v>
      </c>
      <c r="AM148" s="70" t="s">
        <v>45</v>
      </c>
      <c r="AN148" s="81"/>
      <c r="AO148" s="81"/>
      <c r="AP148" s="81"/>
      <c r="AQ148" s="81"/>
      <c r="AR148" s="85"/>
    </row>
    <row r="149" spans="1:45" s="21" customFormat="1" ht="15" customHeight="1" x14ac:dyDescent="0.25">
      <c r="A149" s="117">
        <v>618</v>
      </c>
      <c r="B149" s="185">
        <v>38103</v>
      </c>
      <c r="C149" s="5" t="s">
        <v>69</v>
      </c>
      <c r="D149" s="5">
        <v>4</v>
      </c>
      <c r="E149" s="54">
        <v>0.49541666666666667</v>
      </c>
      <c r="F149" s="198">
        <f t="shared" si="8"/>
        <v>68004</v>
      </c>
      <c r="G149" s="55">
        <v>21.5</v>
      </c>
      <c r="H149" s="5">
        <v>60</v>
      </c>
      <c r="I149" s="5">
        <v>798</v>
      </c>
      <c r="J149" s="52">
        <v>9.8279355287429315E-2</v>
      </c>
      <c r="K149" s="5">
        <v>305</v>
      </c>
      <c r="L149" s="4">
        <v>94015.527500599987</v>
      </c>
      <c r="M149" s="75">
        <v>268.14999999999998</v>
      </c>
      <c r="N149" s="16">
        <v>618</v>
      </c>
      <c r="O149" s="15">
        <v>632</v>
      </c>
      <c r="P149" s="5">
        <v>169</v>
      </c>
      <c r="Q149" s="68">
        <v>38103</v>
      </c>
      <c r="R149" s="69">
        <v>117</v>
      </c>
      <c r="S149" s="27">
        <v>38103</v>
      </c>
      <c r="T149" s="54">
        <v>0.49478009259259265</v>
      </c>
      <c r="U149" s="54">
        <v>0.49993055555555554</v>
      </c>
      <c r="V149" s="72">
        <f t="shared" si="9"/>
        <v>67949</v>
      </c>
      <c r="W149" s="72">
        <f t="shared" si="10"/>
        <v>68394</v>
      </c>
      <c r="X149" s="13">
        <v>30</v>
      </c>
      <c r="Y149" s="13">
        <v>0</v>
      </c>
      <c r="Z149" s="70">
        <v>654.48429999999996</v>
      </c>
      <c r="AA149" s="70">
        <v>685.37220000000002</v>
      </c>
      <c r="AB149" s="70">
        <v>145.38711380213999</v>
      </c>
      <c r="AC149" s="77">
        <v>0.81452579999999997</v>
      </c>
      <c r="AD149" s="16">
        <v>618</v>
      </c>
      <c r="AE149" s="15">
        <v>632</v>
      </c>
      <c r="AF149" s="81">
        <v>20</v>
      </c>
      <c r="AG149" s="87">
        <v>38103</v>
      </c>
      <c r="AH149" s="88">
        <v>0.49671296296296297</v>
      </c>
      <c r="AI149" s="90">
        <v>0.5</v>
      </c>
      <c r="AJ149" s="199">
        <f t="shared" si="6"/>
        <v>68116</v>
      </c>
      <c r="AK149" s="199">
        <f t="shared" si="7"/>
        <v>68400</v>
      </c>
      <c r="AL149" s="70" t="s">
        <v>80</v>
      </c>
      <c r="AM149" s="70" t="s">
        <v>79</v>
      </c>
      <c r="AN149" s="81">
        <v>0.91900000000000004</v>
      </c>
      <c r="AO149" s="81">
        <v>0.11700000000000001</v>
      </c>
      <c r="AP149" s="70">
        <v>180</v>
      </c>
      <c r="AQ149" s="81">
        <v>2.7631000000000001</v>
      </c>
      <c r="AR149" s="114">
        <f>200.3*0.863*AN149/AQ149/1000</f>
        <v>5.7492428468025047E-2</v>
      </c>
      <c r="AS149" s="89"/>
    </row>
    <row r="150" spans="1:45" s="21" customFormat="1" ht="15" customHeight="1" x14ac:dyDescent="0.25">
      <c r="A150" s="117">
        <v>619</v>
      </c>
      <c r="B150" s="185">
        <v>38103</v>
      </c>
      <c r="C150" s="5" t="s">
        <v>69</v>
      </c>
      <c r="D150" s="5">
        <v>100</v>
      </c>
      <c r="E150" s="54">
        <v>0.50034722222222217</v>
      </c>
      <c r="F150" s="198">
        <f t="shared" si="8"/>
        <v>68429.999999999985</v>
      </c>
      <c r="G150" s="55">
        <v>86</v>
      </c>
      <c r="H150" s="5">
        <v>97</v>
      </c>
      <c r="I150" s="5">
        <v>1038</v>
      </c>
      <c r="J150" s="52">
        <v>0.80639471005070196</v>
      </c>
      <c r="K150" s="5">
        <v>306</v>
      </c>
      <c r="L150" s="4">
        <v>94035.522295899995</v>
      </c>
      <c r="M150" s="75">
        <v>268.14999999999998</v>
      </c>
      <c r="N150" s="16">
        <v>619</v>
      </c>
      <c r="O150" s="15">
        <v>633</v>
      </c>
      <c r="P150" s="5">
        <v>170</v>
      </c>
      <c r="Q150" s="68">
        <v>38103</v>
      </c>
      <c r="R150" s="69">
        <v>117</v>
      </c>
      <c r="S150" s="27">
        <v>38103</v>
      </c>
      <c r="T150" s="54">
        <v>0.50010416666666668</v>
      </c>
      <c r="U150" s="54">
        <v>0.50159722222222225</v>
      </c>
      <c r="V150" s="72">
        <f t="shared" si="9"/>
        <v>68409</v>
      </c>
      <c r="W150" s="72">
        <f t="shared" si="10"/>
        <v>68538.000000000015</v>
      </c>
      <c r="X150" s="13">
        <v>30</v>
      </c>
      <c r="Y150" s="13">
        <v>0</v>
      </c>
      <c r="Z150" s="70">
        <v>647.77689999999996</v>
      </c>
      <c r="AA150" s="70">
        <v>1369.9849999999999</v>
      </c>
      <c r="AB150" s="70">
        <v>102.97784059304999</v>
      </c>
      <c r="AC150" s="77">
        <v>0.75798149999999997</v>
      </c>
      <c r="AD150" s="16">
        <v>619</v>
      </c>
      <c r="AE150" s="15">
        <v>633</v>
      </c>
      <c r="AF150" s="81"/>
      <c r="AG150" s="81"/>
      <c r="AH150" s="81"/>
      <c r="AI150" s="81"/>
      <c r="AJ150" s="199"/>
      <c r="AK150" s="199"/>
      <c r="AL150" s="70" t="s">
        <v>45</v>
      </c>
      <c r="AM150" s="70" t="s">
        <v>45</v>
      </c>
      <c r="AN150" s="81"/>
      <c r="AO150" s="81"/>
      <c r="AP150" s="81"/>
      <c r="AQ150" s="81"/>
      <c r="AR150" s="85"/>
    </row>
    <row r="151" spans="1:45" s="21" customFormat="1" ht="15" customHeight="1" x14ac:dyDescent="0.25">
      <c r="A151" s="117">
        <v>620</v>
      </c>
      <c r="B151" s="185">
        <v>38103</v>
      </c>
      <c r="C151" s="5" t="s">
        <v>69</v>
      </c>
      <c r="D151" s="5">
        <v>85</v>
      </c>
      <c r="E151" s="54">
        <v>0.50156250000000002</v>
      </c>
      <c r="F151" s="198">
        <f t="shared" si="8"/>
        <v>68535</v>
      </c>
      <c r="G151" s="55">
        <v>83</v>
      </c>
      <c r="H151" s="5">
        <v>90</v>
      </c>
      <c r="I151" s="5">
        <v>1008</v>
      </c>
      <c r="J151" s="52">
        <v>0.74717509853135367</v>
      </c>
      <c r="K151" s="5">
        <v>306</v>
      </c>
      <c r="L151" s="4">
        <v>94037.590722999987</v>
      </c>
      <c r="M151" s="75">
        <v>268.14999999999998</v>
      </c>
      <c r="N151" s="16">
        <v>620</v>
      </c>
      <c r="O151" s="15">
        <v>634</v>
      </c>
      <c r="P151" s="5">
        <v>171</v>
      </c>
      <c r="Q151" s="68">
        <v>38103</v>
      </c>
      <c r="R151" s="69">
        <v>117</v>
      </c>
      <c r="S151" s="27">
        <v>38103</v>
      </c>
      <c r="T151" s="54">
        <v>0.50166666666666659</v>
      </c>
      <c r="U151" s="54">
        <v>0.5037152777777778</v>
      </c>
      <c r="V151" s="72">
        <f t="shared" si="9"/>
        <v>68543.999999999985</v>
      </c>
      <c r="W151" s="72">
        <f t="shared" si="10"/>
        <v>68721.000000000015</v>
      </c>
      <c r="X151" s="13">
        <v>30</v>
      </c>
      <c r="Y151" s="13">
        <v>0</v>
      </c>
      <c r="Z151" s="70">
        <v>648.45510000000002</v>
      </c>
      <c r="AA151" s="70">
        <v>1240.056</v>
      </c>
      <c r="AB151" s="70">
        <v>71.697210592320005</v>
      </c>
      <c r="AC151" s="77">
        <v>0.86691030000000002</v>
      </c>
      <c r="AD151" s="16">
        <v>620</v>
      </c>
      <c r="AE151" s="15">
        <v>634</v>
      </c>
      <c r="AF151" s="81"/>
      <c r="AG151" s="81"/>
      <c r="AH151" s="81"/>
      <c r="AI151" s="81"/>
      <c r="AJ151" s="199"/>
      <c r="AK151" s="199"/>
      <c r="AL151" s="70" t="s">
        <v>45</v>
      </c>
      <c r="AM151" s="70" t="s">
        <v>45</v>
      </c>
      <c r="AN151" s="81"/>
      <c r="AO151" s="81"/>
      <c r="AP151" s="81"/>
      <c r="AQ151" s="81"/>
      <c r="AR151" s="85"/>
    </row>
    <row r="152" spans="1:45" s="21" customFormat="1" ht="15" customHeight="1" x14ac:dyDescent="0.25">
      <c r="A152" s="117">
        <v>621</v>
      </c>
      <c r="B152" s="185">
        <v>38103</v>
      </c>
      <c r="C152" s="5" t="s">
        <v>69</v>
      </c>
      <c r="D152" s="5">
        <v>65</v>
      </c>
      <c r="E152" s="54">
        <v>0.50387731481481479</v>
      </c>
      <c r="F152" s="198">
        <f t="shared" si="8"/>
        <v>68735</v>
      </c>
      <c r="G152" s="55">
        <v>75</v>
      </c>
      <c r="H152" s="5">
        <v>92</v>
      </c>
      <c r="I152" s="5">
        <v>932</v>
      </c>
      <c r="J152" s="52">
        <v>0.55439636315985763</v>
      </c>
      <c r="K152" s="5">
        <v>306</v>
      </c>
      <c r="L152" s="4">
        <v>94001.737986599997</v>
      </c>
      <c r="M152" s="75">
        <v>268.14999999999998</v>
      </c>
      <c r="N152" s="16">
        <v>621</v>
      </c>
      <c r="O152" s="15">
        <v>635</v>
      </c>
      <c r="P152" s="5">
        <v>172</v>
      </c>
      <c r="Q152" s="68">
        <v>38103</v>
      </c>
      <c r="R152" s="69">
        <v>117</v>
      </c>
      <c r="S152" s="27">
        <v>38103</v>
      </c>
      <c r="T152" s="54">
        <v>0.50377314814814811</v>
      </c>
      <c r="U152" s="54">
        <v>0.50641203703703697</v>
      </c>
      <c r="V152" s="72">
        <f t="shared" si="9"/>
        <v>68726</v>
      </c>
      <c r="W152" s="72">
        <f t="shared" si="10"/>
        <v>68953.999999999985</v>
      </c>
      <c r="X152" s="13">
        <v>30</v>
      </c>
      <c r="Y152" s="13">
        <v>0</v>
      </c>
      <c r="Z152" s="70">
        <v>647.13969999999995</v>
      </c>
      <c r="AA152" s="70">
        <v>1046.4670000000001</v>
      </c>
      <c r="AB152" s="70">
        <v>60.01417085244001</v>
      </c>
      <c r="AC152" s="77">
        <v>0.78879759999999999</v>
      </c>
      <c r="AD152" s="16">
        <v>621</v>
      </c>
      <c r="AE152" s="15">
        <v>635</v>
      </c>
      <c r="AF152" s="81">
        <v>23</v>
      </c>
      <c r="AG152" s="87">
        <v>38103</v>
      </c>
      <c r="AH152" s="90">
        <v>0.50555555555555554</v>
      </c>
      <c r="AI152" s="88">
        <v>0.50577546296296294</v>
      </c>
      <c r="AJ152" s="199">
        <f t="shared" si="6"/>
        <v>68880</v>
      </c>
      <c r="AK152" s="199">
        <f t="shared" si="7"/>
        <v>68899</v>
      </c>
      <c r="AL152" s="70" t="s">
        <v>80</v>
      </c>
      <c r="AM152" s="70" t="s">
        <v>79</v>
      </c>
      <c r="AN152" s="81">
        <v>0.51200000000000001</v>
      </c>
      <c r="AO152" s="81">
        <v>8.5000000000000006E-2</v>
      </c>
      <c r="AP152" s="70">
        <v>21</v>
      </c>
      <c r="AQ152" s="81">
        <v>3.4525999999999999</v>
      </c>
      <c r="AR152" s="114">
        <f>200.3*0.863*AN152/AQ152/1000</f>
        <v>2.5633944505589992E-2</v>
      </c>
      <c r="AS152" s="89"/>
    </row>
    <row r="153" spans="1:45" s="21" customFormat="1" ht="15" customHeight="1" x14ac:dyDescent="0.25">
      <c r="A153" s="117">
        <v>622</v>
      </c>
      <c r="B153" s="185">
        <v>38103</v>
      </c>
      <c r="C153" s="5" t="s">
        <v>69</v>
      </c>
      <c r="D153" s="5">
        <v>40</v>
      </c>
      <c r="E153" s="54">
        <v>0.50656250000000003</v>
      </c>
      <c r="F153" s="198">
        <f t="shared" si="8"/>
        <v>68967.000000000015</v>
      </c>
      <c r="G153" s="55">
        <v>60</v>
      </c>
      <c r="H153" s="5">
        <v>88</v>
      </c>
      <c r="I153" s="5">
        <v>821</v>
      </c>
      <c r="J153" s="52">
        <v>0.32948783855977903</v>
      </c>
      <c r="K153" s="5">
        <v>306</v>
      </c>
      <c r="L153" s="4">
        <v>93998.290608099996</v>
      </c>
      <c r="M153" s="75">
        <v>268.14999999999998</v>
      </c>
      <c r="N153" s="16">
        <v>622</v>
      </c>
      <c r="O153" s="15">
        <v>636</v>
      </c>
      <c r="P153" s="5">
        <v>173</v>
      </c>
      <c r="Q153" s="68">
        <v>38103</v>
      </c>
      <c r="R153" s="69">
        <v>117</v>
      </c>
      <c r="S153" s="27">
        <v>38103</v>
      </c>
      <c r="T153" s="54">
        <v>0.5065277777777778</v>
      </c>
      <c r="U153" s="54">
        <v>0.50937500000000002</v>
      </c>
      <c r="V153" s="72">
        <f t="shared" si="9"/>
        <v>68964</v>
      </c>
      <c r="W153" s="72">
        <f t="shared" si="10"/>
        <v>69210</v>
      </c>
      <c r="X153" s="13">
        <v>30</v>
      </c>
      <c r="Y153" s="13">
        <v>0</v>
      </c>
      <c r="Z153" s="70">
        <v>648.27120000000002</v>
      </c>
      <c r="AA153" s="70">
        <v>804.27120000000002</v>
      </c>
      <c r="AB153" s="70">
        <v>63.524733400463994</v>
      </c>
      <c r="AC153" s="77">
        <v>0.84051229999999999</v>
      </c>
      <c r="AD153" s="16">
        <v>622</v>
      </c>
      <c r="AE153" s="15">
        <v>636</v>
      </c>
      <c r="AF153" s="81">
        <v>24</v>
      </c>
      <c r="AG153" s="87">
        <v>38103</v>
      </c>
      <c r="AH153" s="88">
        <v>0.50829861111111108</v>
      </c>
      <c r="AI153" s="88">
        <v>0.50896990740740744</v>
      </c>
      <c r="AJ153" s="199">
        <f t="shared" si="6"/>
        <v>69117</v>
      </c>
      <c r="AK153" s="199">
        <f t="shared" si="7"/>
        <v>69175.000000000015</v>
      </c>
      <c r="AL153" s="70" t="s">
        <v>80</v>
      </c>
      <c r="AM153" s="70" t="s">
        <v>79</v>
      </c>
      <c r="AN153" s="81">
        <v>0.496</v>
      </c>
      <c r="AO153" s="81">
        <v>7.3999999999999996E-2</v>
      </c>
      <c r="AP153" s="70">
        <v>30</v>
      </c>
      <c r="AQ153" s="81">
        <v>2.9003999999999999</v>
      </c>
      <c r="AR153" s="114">
        <f>200.3*0.863*AN153/AQ153/1000</f>
        <v>2.9560755206178461E-2</v>
      </c>
      <c r="AS153" s="89"/>
    </row>
    <row r="154" spans="1:45" s="21" customFormat="1" ht="15" customHeight="1" x14ac:dyDescent="0.25">
      <c r="A154" s="217">
        <v>623</v>
      </c>
      <c r="B154" s="185">
        <v>38103</v>
      </c>
      <c r="C154" s="5" t="s">
        <v>69</v>
      </c>
      <c r="D154" s="5">
        <v>4</v>
      </c>
      <c r="E154" s="54">
        <v>0.50964120370370369</v>
      </c>
      <c r="F154" s="198">
        <f t="shared" si="8"/>
        <v>69233</v>
      </c>
      <c r="G154" s="55">
        <v>21</v>
      </c>
      <c r="H154" s="5">
        <v>60</v>
      </c>
      <c r="I154" s="5">
        <v>788</v>
      </c>
      <c r="J154" s="52">
        <v>9.449938008406665E-2</v>
      </c>
      <c r="K154" s="5">
        <v>307</v>
      </c>
      <c r="L154" s="4">
        <v>93986.569521199999</v>
      </c>
      <c r="M154" s="75">
        <v>268.14999999999998</v>
      </c>
      <c r="N154" s="214">
        <v>623</v>
      </c>
      <c r="O154" s="15">
        <v>637</v>
      </c>
      <c r="P154" s="5">
        <v>174</v>
      </c>
      <c r="Q154" s="68">
        <v>38103</v>
      </c>
      <c r="R154" s="69">
        <v>117</v>
      </c>
      <c r="S154" s="27">
        <v>38103</v>
      </c>
      <c r="T154" s="54">
        <v>0.50953703703703701</v>
      </c>
      <c r="U154" s="54">
        <v>0.51011574074074073</v>
      </c>
      <c r="V154" s="72">
        <f t="shared" si="9"/>
        <v>69224</v>
      </c>
      <c r="W154" s="72">
        <f t="shared" si="10"/>
        <v>69274</v>
      </c>
      <c r="X154" s="13">
        <v>30</v>
      </c>
      <c r="Y154" s="13">
        <v>0</v>
      </c>
      <c r="Z154" s="70">
        <v>650.4117</v>
      </c>
      <c r="AA154" s="70">
        <v>398.88240000000002</v>
      </c>
      <c r="AB154" s="70">
        <v>266.31347536584002</v>
      </c>
      <c r="AC154" s="77">
        <v>0.88033609999999995</v>
      </c>
      <c r="AD154" s="214">
        <v>623</v>
      </c>
      <c r="AE154" s="15">
        <v>637</v>
      </c>
      <c r="AF154" s="81"/>
      <c r="AG154" s="81"/>
      <c r="AH154" s="81"/>
      <c r="AI154" s="81"/>
      <c r="AJ154" s="199"/>
      <c r="AK154" s="199"/>
      <c r="AL154" s="70" t="s">
        <v>45</v>
      </c>
      <c r="AM154" s="70" t="s">
        <v>45</v>
      </c>
      <c r="AN154" s="81"/>
      <c r="AO154" s="81"/>
      <c r="AP154" s="81"/>
      <c r="AQ154" s="81"/>
      <c r="AR154" s="85"/>
    </row>
    <row r="155" spans="1:45" s="21" customFormat="1" ht="15" customHeight="1" x14ac:dyDescent="0.25">
      <c r="A155" s="217"/>
      <c r="B155" s="185">
        <v>38103</v>
      </c>
      <c r="C155" s="5" t="s">
        <v>69</v>
      </c>
      <c r="D155" s="5">
        <v>4</v>
      </c>
      <c r="E155" s="54"/>
      <c r="F155" s="198"/>
      <c r="G155" s="55">
        <v>21</v>
      </c>
      <c r="H155" s="5">
        <v>60</v>
      </c>
      <c r="I155" s="5">
        <v>788</v>
      </c>
      <c r="J155" s="52">
        <v>9.449938008406665E-2</v>
      </c>
      <c r="K155" s="5">
        <v>307</v>
      </c>
      <c r="L155" s="4">
        <v>93982.432667000001</v>
      </c>
      <c r="M155" s="75">
        <v>268.14999999999998</v>
      </c>
      <c r="N155" s="214"/>
      <c r="O155" s="15">
        <v>638</v>
      </c>
      <c r="P155" s="5">
        <v>175</v>
      </c>
      <c r="Q155" s="68">
        <v>38103</v>
      </c>
      <c r="R155" s="69">
        <v>117</v>
      </c>
      <c r="S155" s="27">
        <v>38103</v>
      </c>
      <c r="T155" s="54">
        <v>0.51192129629629635</v>
      </c>
      <c r="U155" s="54">
        <v>0.5135763888888889</v>
      </c>
      <c r="V155" s="72">
        <f t="shared" si="9"/>
        <v>69430</v>
      </c>
      <c r="W155" s="72">
        <f t="shared" si="10"/>
        <v>69573.000000000015</v>
      </c>
      <c r="X155" s="13">
        <v>10</v>
      </c>
      <c r="Y155" s="13">
        <v>0</v>
      </c>
      <c r="Z155" s="70">
        <v>680.16669999999999</v>
      </c>
      <c r="AA155" s="70">
        <v>352.70940000000002</v>
      </c>
      <c r="AB155" s="70">
        <v>28.431389778276003</v>
      </c>
      <c r="AC155" s="77">
        <v>41.994790000000002</v>
      </c>
      <c r="AD155" s="214"/>
      <c r="AE155" s="15">
        <v>638</v>
      </c>
      <c r="AF155" s="81">
        <v>25</v>
      </c>
      <c r="AG155" s="87">
        <v>38103</v>
      </c>
      <c r="AH155" s="90">
        <v>0.51111111111111118</v>
      </c>
      <c r="AI155" s="90">
        <v>0.5131944444444444</v>
      </c>
      <c r="AJ155" s="199">
        <f t="shared" si="6"/>
        <v>69360</v>
      </c>
      <c r="AK155" s="199">
        <f t="shared" si="7"/>
        <v>69540</v>
      </c>
      <c r="AL155" s="70" t="s">
        <v>80</v>
      </c>
      <c r="AM155" s="70" t="s">
        <v>79</v>
      </c>
      <c r="AN155" s="81">
        <v>0.33600000000000002</v>
      </c>
      <c r="AO155" s="81">
        <v>5.8999999999999997E-2</v>
      </c>
      <c r="AP155" s="70">
        <v>48</v>
      </c>
      <c r="AQ155" s="81">
        <v>2.8530000000000002</v>
      </c>
      <c r="AR155" s="114">
        <f>200.3*0.863*AN155/AQ155/1000</f>
        <v>2.0357725341745531E-2</v>
      </c>
      <c r="AS155" s="89"/>
    </row>
    <row r="156" spans="1:45" s="21" customFormat="1" ht="15" customHeight="1" x14ac:dyDescent="0.25">
      <c r="A156" s="217"/>
      <c r="B156" s="185">
        <v>38103</v>
      </c>
      <c r="C156" s="5" t="s">
        <v>69</v>
      </c>
      <c r="D156" s="5">
        <v>4</v>
      </c>
      <c r="E156" s="54"/>
      <c r="F156" s="198"/>
      <c r="G156" s="55"/>
      <c r="H156" s="5"/>
      <c r="I156" s="5"/>
      <c r="J156" s="56"/>
      <c r="K156" s="5"/>
      <c r="L156" s="14"/>
      <c r="M156" s="24"/>
      <c r="N156" s="214"/>
      <c r="O156" s="15">
        <v>639</v>
      </c>
      <c r="P156" s="5"/>
      <c r="Q156" s="68"/>
      <c r="R156" s="69"/>
      <c r="S156" s="27">
        <v>38103</v>
      </c>
      <c r="T156" s="54"/>
      <c r="U156" s="54"/>
      <c r="V156" s="72"/>
      <c r="W156" s="72"/>
      <c r="X156" s="13"/>
      <c r="Y156" s="13"/>
      <c r="Z156" s="70"/>
      <c r="AA156" s="70"/>
      <c r="AB156" s="70"/>
      <c r="AC156" s="77"/>
      <c r="AD156" s="214"/>
      <c r="AE156" s="15">
        <v>639</v>
      </c>
      <c r="AF156" s="81"/>
      <c r="AG156" s="81"/>
      <c r="AH156" s="81"/>
      <c r="AI156" s="81"/>
      <c r="AJ156" s="199"/>
      <c r="AK156" s="199"/>
      <c r="AL156" s="70" t="s">
        <v>45</v>
      </c>
      <c r="AM156" s="70" t="s">
        <v>45</v>
      </c>
      <c r="AN156" s="81"/>
      <c r="AO156" s="81"/>
      <c r="AP156" s="81"/>
      <c r="AQ156" s="81"/>
      <c r="AR156" s="85"/>
    </row>
    <row r="157" spans="1:45" s="21" customFormat="1" ht="15" customHeight="1" x14ac:dyDescent="0.25">
      <c r="A157" s="217">
        <v>624</v>
      </c>
      <c r="B157" s="185">
        <v>38103</v>
      </c>
      <c r="C157" s="5" t="s">
        <v>69</v>
      </c>
      <c r="D157" s="5">
        <v>40</v>
      </c>
      <c r="E157" s="54">
        <v>0.51394675925925926</v>
      </c>
      <c r="F157" s="198">
        <f t="shared" si="8"/>
        <v>69605</v>
      </c>
      <c r="G157" s="55">
        <v>60</v>
      </c>
      <c r="H157" s="5">
        <v>87</v>
      </c>
      <c r="I157" s="5">
        <v>813</v>
      </c>
      <c r="J157" s="52">
        <v>0.36161762778836165</v>
      </c>
      <c r="K157" s="5">
        <v>306</v>
      </c>
      <c r="L157" s="4">
        <v>93996.22218099999</v>
      </c>
      <c r="M157" s="75">
        <v>268.14999999999998</v>
      </c>
      <c r="N157" s="214">
        <v>624</v>
      </c>
      <c r="O157" s="15">
        <v>640</v>
      </c>
      <c r="P157" s="5">
        <v>176</v>
      </c>
      <c r="Q157" s="68">
        <v>38103</v>
      </c>
      <c r="R157" s="69">
        <v>117</v>
      </c>
      <c r="S157" s="27">
        <v>38103</v>
      </c>
      <c r="T157" s="54">
        <v>0.51436342592592588</v>
      </c>
      <c r="U157" s="54">
        <v>0.51664351851851853</v>
      </c>
      <c r="V157" s="72">
        <f t="shared" si="9"/>
        <v>69640.999999999985</v>
      </c>
      <c r="W157" s="72">
        <f t="shared" si="10"/>
        <v>69838.000000000015</v>
      </c>
      <c r="X157" s="13">
        <v>1</v>
      </c>
      <c r="Y157" s="13" t="s">
        <v>52</v>
      </c>
      <c r="Z157" s="70">
        <v>684.24239999999998</v>
      </c>
      <c r="AA157" s="70">
        <v>1488.616</v>
      </c>
      <c r="AB157" s="70">
        <v>38.822360971999998</v>
      </c>
      <c r="AC157" s="77">
        <v>33.251539999999999</v>
      </c>
      <c r="AD157" s="214">
        <v>624</v>
      </c>
      <c r="AE157" s="15">
        <v>640</v>
      </c>
      <c r="AF157" s="81"/>
      <c r="AG157" s="81"/>
      <c r="AH157" s="81"/>
      <c r="AI157" s="81"/>
      <c r="AJ157" s="199"/>
      <c r="AK157" s="199"/>
      <c r="AL157" s="70" t="s">
        <v>45</v>
      </c>
      <c r="AM157" s="70" t="s">
        <v>45</v>
      </c>
      <c r="AN157" s="81"/>
      <c r="AO157" s="81"/>
      <c r="AP157" s="81"/>
      <c r="AQ157" s="81"/>
      <c r="AR157" s="85"/>
    </row>
    <row r="158" spans="1:45" s="21" customFormat="1" ht="15" customHeight="1" x14ac:dyDescent="0.25">
      <c r="A158" s="217"/>
      <c r="B158" s="185">
        <v>38103</v>
      </c>
      <c r="C158" s="5" t="s">
        <v>69</v>
      </c>
      <c r="D158" s="5">
        <v>40</v>
      </c>
      <c r="E158" s="54"/>
      <c r="F158" s="198"/>
      <c r="G158" s="55">
        <v>60</v>
      </c>
      <c r="H158" s="5">
        <v>87</v>
      </c>
      <c r="I158" s="5">
        <v>813</v>
      </c>
      <c r="J158" s="52">
        <v>0.36161762778836165</v>
      </c>
      <c r="K158" s="5">
        <v>306</v>
      </c>
      <c r="L158" s="4">
        <v>93996.22218099999</v>
      </c>
      <c r="M158" s="75">
        <v>268.14999999999998</v>
      </c>
      <c r="N158" s="214"/>
      <c r="O158" s="15">
        <v>641</v>
      </c>
      <c r="P158" s="5">
        <v>177</v>
      </c>
      <c r="Q158" s="68">
        <v>38103</v>
      </c>
      <c r="R158" s="69">
        <v>117</v>
      </c>
      <c r="S158" s="27">
        <v>38103</v>
      </c>
      <c r="T158" s="54">
        <v>0.5169097222222222</v>
      </c>
      <c r="U158" s="54">
        <v>0.51990740740740737</v>
      </c>
      <c r="V158" s="72">
        <f t="shared" si="9"/>
        <v>69861</v>
      </c>
      <c r="W158" s="72">
        <f t="shared" si="10"/>
        <v>70120</v>
      </c>
      <c r="X158" s="13">
        <v>1</v>
      </c>
      <c r="Y158" s="13" t="s">
        <v>52</v>
      </c>
      <c r="Z158" s="70">
        <v>639.9615</v>
      </c>
      <c r="AA158" s="70">
        <v>3364.846</v>
      </c>
      <c r="AB158" s="70">
        <v>698.61437378899996</v>
      </c>
      <c r="AC158" s="77">
        <v>18.2318</v>
      </c>
      <c r="AD158" s="214"/>
      <c r="AE158" s="15">
        <v>641</v>
      </c>
      <c r="AF158" s="81"/>
      <c r="AG158" s="81"/>
      <c r="AH158" s="81"/>
      <c r="AI158" s="81"/>
      <c r="AJ158" s="199"/>
      <c r="AK158" s="199"/>
      <c r="AL158" s="70" t="s">
        <v>45</v>
      </c>
      <c r="AM158" s="70" t="s">
        <v>45</v>
      </c>
      <c r="AN158" s="81"/>
      <c r="AO158" s="81"/>
      <c r="AP158" s="81"/>
      <c r="AQ158" s="81"/>
      <c r="AR158" s="85"/>
    </row>
    <row r="159" spans="1:45" s="21" customFormat="1" ht="15" customHeight="1" x14ac:dyDescent="0.25">
      <c r="A159" s="217"/>
      <c r="B159" s="185">
        <v>38103</v>
      </c>
      <c r="C159" s="5" t="s">
        <v>69</v>
      </c>
      <c r="D159" s="5">
        <v>40</v>
      </c>
      <c r="E159" s="54"/>
      <c r="F159" s="198"/>
      <c r="G159" s="55">
        <v>60</v>
      </c>
      <c r="H159" s="5">
        <v>87</v>
      </c>
      <c r="I159" s="5">
        <v>813</v>
      </c>
      <c r="J159" s="52">
        <v>0.36161762778836165</v>
      </c>
      <c r="K159" s="5">
        <v>306</v>
      </c>
      <c r="L159" s="4">
        <v>93976.227385699996</v>
      </c>
      <c r="M159" s="75">
        <v>268.14999999999998</v>
      </c>
      <c r="N159" s="214"/>
      <c r="O159" s="15">
        <v>642</v>
      </c>
      <c r="P159" s="5">
        <v>178</v>
      </c>
      <c r="Q159" s="68">
        <v>38103</v>
      </c>
      <c r="R159" s="69">
        <v>117</v>
      </c>
      <c r="S159" s="27">
        <v>38103</v>
      </c>
      <c r="T159" s="54">
        <v>0.52013888888888882</v>
      </c>
      <c r="U159" s="54">
        <v>0.52203703703703697</v>
      </c>
      <c r="V159" s="72">
        <f t="shared" si="9"/>
        <v>70139.999999999985</v>
      </c>
      <c r="W159" s="72">
        <f t="shared" si="10"/>
        <v>70303.999999999985</v>
      </c>
      <c r="X159" s="13">
        <v>1</v>
      </c>
      <c r="Y159" s="13" t="s">
        <v>52</v>
      </c>
      <c r="Z159" s="70">
        <v>706.29089999999997</v>
      </c>
      <c r="AA159" s="70">
        <v>328.3818</v>
      </c>
      <c r="AB159" s="70">
        <v>17.568557652719999</v>
      </c>
      <c r="AC159" s="77">
        <v>49.330280000000002</v>
      </c>
      <c r="AD159" s="214"/>
      <c r="AE159" s="15">
        <v>642</v>
      </c>
      <c r="AF159" s="81"/>
      <c r="AG159" s="81"/>
      <c r="AH159" s="81"/>
      <c r="AI159" s="81"/>
      <c r="AJ159" s="199"/>
      <c r="AK159" s="199"/>
      <c r="AL159" s="70" t="s">
        <v>45</v>
      </c>
      <c r="AM159" s="70" t="s">
        <v>45</v>
      </c>
      <c r="AN159" s="81"/>
      <c r="AO159" s="81"/>
      <c r="AP159" s="81"/>
      <c r="AQ159" s="81"/>
      <c r="AR159" s="85"/>
    </row>
    <row r="160" spans="1:45" s="21" customFormat="1" ht="15" customHeight="1" x14ac:dyDescent="0.25">
      <c r="A160" s="217"/>
      <c r="B160" s="185">
        <v>38103</v>
      </c>
      <c r="C160" s="5" t="s">
        <v>69</v>
      </c>
      <c r="D160" s="5">
        <v>40</v>
      </c>
      <c r="E160" s="54"/>
      <c r="F160" s="198"/>
      <c r="G160" s="55">
        <v>60</v>
      </c>
      <c r="H160" s="5">
        <v>87</v>
      </c>
      <c r="I160" s="5">
        <v>813</v>
      </c>
      <c r="J160" s="52">
        <v>0.36161762778836165</v>
      </c>
      <c r="K160" s="5">
        <v>306</v>
      </c>
      <c r="L160" s="4">
        <v>93932.100940899996</v>
      </c>
      <c r="M160" s="75">
        <v>268.14999999999998</v>
      </c>
      <c r="N160" s="214"/>
      <c r="O160" s="15">
        <v>643</v>
      </c>
      <c r="P160" s="5">
        <v>179</v>
      </c>
      <c r="Q160" s="68">
        <v>38103</v>
      </c>
      <c r="R160" s="69">
        <v>117</v>
      </c>
      <c r="S160" s="27">
        <v>38103</v>
      </c>
      <c r="T160" s="54">
        <v>0.52469907407407412</v>
      </c>
      <c r="U160" s="54">
        <v>0.52673611111111118</v>
      </c>
      <c r="V160" s="72">
        <f t="shared" si="9"/>
        <v>70534</v>
      </c>
      <c r="W160" s="72">
        <f t="shared" si="10"/>
        <v>70710</v>
      </c>
      <c r="X160" s="13">
        <v>1</v>
      </c>
      <c r="Y160" s="13" t="s">
        <v>52</v>
      </c>
      <c r="Z160" s="70">
        <v>640.71749999999997</v>
      </c>
      <c r="AA160" s="70">
        <v>705.64970000000005</v>
      </c>
      <c r="AB160" s="70">
        <v>21.436318321061002</v>
      </c>
      <c r="AC160" s="77">
        <v>44.676380000000002</v>
      </c>
      <c r="AD160" s="214"/>
      <c r="AE160" s="15">
        <v>643</v>
      </c>
      <c r="AF160" s="81"/>
      <c r="AG160" s="81"/>
      <c r="AH160" s="81"/>
      <c r="AI160" s="81"/>
      <c r="AJ160" s="199"/>
      <c r="AK160" s="199"/>
      <c r="AL160" s="70" t="s">
        <v>45</v>
      </c>
      <c r="AM160" s="70" t="s">
        <v>45</v>
      </c>
      <c r="AN160" s="81"/>
      <c r="AO160" s="81"/>
      <c r="AP160" s="81"/>
      <c r="AQ160" s="81"/>
      <c r="AR160" s="85"/>
    </row>
    <row r="161" spans="1:45" s="21" customFormat="1" ht="15" customHeight="1" x14ac:dyDescent="0.25">
      <c r="A161" s="217"/>
      <c r="B161" s="185">
        <v>38103</v>
      </c>
      <c r="C161" s="5" t="s">
        <v>69</v>
      </c>
      <c r="D161" s="5">
        <v>40</v>
      </c>
      <c r="E161" s="54"/>
      <c r="F161" s="198"/>
      <c r="G161" s="55">
        <v>60</v>
      </c>
      <c r="H161" s="5">
        <v>87</v>
      </c>
      <c r="I161" s="5">
        <v>813</v>
      </c>
      <c r="J161" s="52">
        <v>0.36161762778836165</v>
      </c>
      <c r="K161" s="5">
        <v>306</v>
      </c>
      <c r="L161" s="4">
        <v>94006.564316499993</v>
      </c>
      <c r="M161" s="75">
        <v>268.14999999999998</v>
      </c>
      <c r="N161" s="214"/>
      <c r="O161" s="15">
        <v>644</v>
      </c>
      <c r="P161" s="5">
        <v>180</v>
      </c>
      <c r="Q161" s="68">
        <v>38103</v>
      </c>
      <c r="R161" s="69">
        <v>117</v>
      </c>
      <c r="S161" s="27">
        <v>38103</v>
      </c>
      <c r="T161" s="54">
        <v>0.52692129629629625</v>
      </c>
      <c r="U161" s="54">
        <v>0.52915509259259264</v>
      </c>
      <c r="V161" s="72">
        <f t="shared" si="9"/>
        <v>70725.999999999985</v>
      </c>
      <c r="W161" s="72">
        <f t="shared" si="10"/>
        <v>70919</v>
      </c>
      <c r="X161" s="13">
        <v>1</v>
      </c>
      <c r="Y161" s="13" t="s">
        <v>52</v>
      </c>
      <c r="Z161" s="70">
        <v>522.94330000000002</v>
      </c>
      <c r="AA161" s="70">
        <v>3543.84</v>
      </c>
      <c r="AB161" s="70">
        <v>220.4514068112</v>
      </c>
      <c r="AC161" s="77">
        <v>30.828009999999999</v>
      </c>
      <c r="AD161" s="214"/>
      <c r="AE161" s="15">
        <v>644</v>
      </c>
      <c r="AF161" s="81"/>
      <c r="AG161" s="81"/>
      <c r="AH161" s="81"/>
      <c r="AI161" s="81"/>
      <c r="AJ161" s="199"/>
      <c r="AK161" s="199"/>
      <c r="AL161" s="70" t="s">
        <v>45</v>
      </c>
      <c r="AM161" s="70" t="s">
        <v>45</v>
      </c>
      <c r="AN161" s="81"/>
      <c r="AO161" s="81"/>
      <c r="AP161" s="81"/>
      <c r="AQ161" s="81"/>
      <c r="AR161" s="85"/>
    </row>
    <row r="162" spans="1:45" s="21" customFormat="1" ht="15" customHeight="1" x14ac:dyDescent="0.25">
      <c r="A162" s="117">
        <v>625</v>
      </c>
      <c r="B162" s="185">
        <v>38103</v>
      </c>
      <c r="C162" s="5" t="s">
        <v>69</v>
      </c>
      <c r="D162" s="5">
        <v>30</v>
      </c>
      <c r="E162" s="54">
        <v>0.52965277777777775</v>
      </c>
      <c r="F162" s="198">
        <f t="shared" si="8"/>
        <v>70962</v>
      </c>
      <c r="G162" s="55">
        <v>53</v>
      </c>
      <c r="H162" s="5">
        <v>83</v>
      </c>
      <c r="I162" s="5">
        <v>785</v>
      </c>
      <c r="J162" s="52">
        <v>0.26459826423538663</v>
      </c>
      <c r="K162" s="5">
        <v>306</v>
      </c>
      <c r="L162" s="4">
        <v>93915.553524099989</v>
      </c>
      <c r="M162" s="75">
        <v>268.14999999999998</v>
      </c>
      <c r="N162" s="16">
        <v>625</v>
      </c>
      <c r="O162" s="15">
        <v>645</v>
      </c>
      <c r="P162" s="5">
        <v>181</v>
      </c>
      <c r="Q162" s="68">
        <v>38103</v>
      </c>
      <c r="R162" s="69">
        <v>117</v>
      </c>
      <c r="S162" s="27">
        <v>38103</v>
      </c>
      <c r="T162" s="54">
        <v>0.52975694444444443</v>
      </c>
      <c r="U162" s="54">
        <v>0.53245370370370371</v>
      </c>
      <c r="V162" s="72">
        <f t="shared" si="9"/>
        <v>70971</v>
      </c>
      <c r="W162" s="72">
        <f t="shared" si="10"/>
        <v>71204</v>
      </c>
      <c r="X162" s="13">
        <v>1</v>
      </c>
      <c r="Y162" s="13" t="s">
        <v>52</v>
      </c>
      <c r="Z162" s="70">
        <v>579.37609999999995</v>
      </c>
      <c r="AA162" s="70">
        <v>1659.6790000000001</v>
      </c>
      <c r="AB162" s="70">
        <v>38.974009601940004</v>
      </c>
      <c r="AC162" s="77">
        <v>38.286050000000003</v>
      </c>
      <c r="AD162" s="16">
        <v>625</v>
      </c>
      <c r="AE162" s="15">
        <v>645</v>
      </c>
      <c r="AF162" s="81"/>
      <c r="AG162" s="81"/>
      <c r="AH162" s="81"/>
      <c r="AI162" s="81"/>
      <c r="AJ162" s="199"/>
      <c r="AK162" s="199"/>
      <c r="AL162" s="70" t="s">
        <v>45</v>
      </c>
      <c r="AM162" s="70" t="s">
        <v>45</v>
      </c>
      <c r="AN162" s="81"/>
      <c r="AO162" s="81"/>
      <c r="AP162" s="81"/>
      <c r="AQ162" s="81"/>
      <c r="AR162" s="85"/>
    </row>
    <row r="163" spans="1:45" s="21" customFormat="1" ht="15" customHeight="1" x14ac:dyDescent="0.25">
      <c r="A163" s="117">
        <v>626</v>
      </c>
      <c r="B163" s="185">
        <v>38103</v>
      </c>
      <c r="C163" s="5" t="s">
        <v>69</v>
      </c>
      <c r="D163" s="5">
        <v>15</v>
      </c>
      <c r="E163" s="54">
        <v>0.53263888888888888</v>
      </c>
      <c r="F163" s="198">
        <f t="shared" si="8"/>
        <v>71220</v>
      </c>
      <c r="G163" s="55">
        <v>35</v>
      </c>
      <c r="H163" s="5">
        <v>77</v>
      </c>
      <c r="I163" s="5">
        <v>756</v>
      </c>
      <c r="J163" s="52">
        <v>0.14615904119668974</v>
      </c>
      <c r="K163" s="5">
        <v>306</v>
      </c>
      <c r="L163" s="4">
        <v>93973.469482899993</v>
      </c>
      <c r="M163" s="75">
        <v>268.14999999999998</v>
      </c>
      <c r="N163" s="16">
        <v>626</v>
      </c>
      <c r="O163" s="15">
        <v>646</v>
      </c>
      <c r="P163" s="5">
        <v>182</v>
      </c>
      <c r="Q163" s="68">
        <v>38103</v>
      </c>
      <c r="R163" s="69">
        <v>117</v>
      </c>
      <c r="S163" s="27">
        <v>38103</v>
      </c>
      <c r="T163" s="54">
        <v>0.53252314814814816</v>
      </c>
      <c r="U163" s="54">
        <v>0.53506944444444449</v>
      </c>
      <c r="V163" s="72">
        <f t="shared" si="9"/>
        <v>71210</v>
      </c>
      <c r="W163" s="72">
        <f t="shared" si="10"/>
        <v>71430</v>
      </c>
      <c r="X163" s="13">
        <v>1</v>
      </c>
      <c r="Y163" s="13" t="s">
        <v>52</v>
      </c>
      <c r="Z163" s="70">
        <v>576.33939999999996</v>
      </c>
      <c r="AA163" s="70">
        <v>1289.1669999999999</v>
      </c>
      <c r="AB163" s="70">
        <v>54.967296279279999</v>
      </c>
      <c r="AC163" s="77">
        <v>38.506270000000001</v>
      </c>
      <c r="AD163" s="16">
        <v>626</v>
      </c>
      <c r="AE163" s="15">
        <v>646</v>
      </c>
      <c r="AF163" s="81"/>
      <c r="AG163" s="81"/>
      <c r="AH163" s="81"/>
      <c r="AI163" s="81"/>
      <c r="AJ163" s="199"/>
      <c r="AK163" s="199"/>
      <c r="AL163" s="70" t="s">
        <v>45</v>
      </c>
      <c r="AM163" s="70" t="s">
        <v>45</v>
      </c>
      <c r="AN163" s="81"/>
      <c r="AO163" s="81"/>
      <c r="AP163" s="81"/>
      <c r="AQ163" s="81"/>
      <c r="AR163" s="85"/>
    </row>
    <row r="164" spans="1:45" s="21" customFormat="1" ht="15" customHeight="1" x14ac:dyDescent="0.25">
      <c r="A164" s="117">
        <v>627</v>
      </c>
      <c r="B164" s="185">
        <v>38103</v>
      </c>
      <c r="C164" s="5" t="s">
        <v>69</v>
      </c>
      <c r="D164" s="5">
        <v>7</v>
      </c>
      <c r="E164" s="54">
        <v>0.53515046296296298</v>
      </c>
      <c r="F164" s="198">
        <f t="shared" si="8"/>
        <v>71437</v>
      </c>
      <c r="G164" s="55">
        <v>26.4</v>
      </c>
      <c r="H164" s="5">
        <v>70</v>
      </c>
      <c r="I164" s="5">
        <v>761</v>
      </c>
      <c r="J164" s="52">
        <v>0.11843922303869686</v>
      </c>
      <c r="K164" s="5">
        <v>306</v>
      </c>
      <c r="L164" s="4">
        <v>93931.411465199999</v>
      </c>
      <c r="M164" s="75">
        <v>268.14999999999998</v>
      </c>
      <c r="N164" s="16">
        <v>627</v>
      </c>
      <c r="O164" s="15">
        <v>647</v>
      </c>
      <c r="P164" s="5">
        <v>183</v>
      </c>
      <c r="Q164" s="68">
        <v>38103</v>
      </c>
      <c r="R164" s="69">
        <v>117</v>
      </c>
      <c r="S164" s="27">
        <v>38103</v>
      </c>
      <c r="T164" s="54">
        <v>0.5351041666666666</v>
      </c>
      <c r="U164" s="54">
        <v>0.53795138888888883</v>
      </c>
      <c r="V164" s="72">
        <f t="shared" si="9"/>
        <v>71432.999999999985</v>
      </c>
      <c r="W164" s="72">
        <f t="shared" si="10"/>
        <v>71678.999999999985</v>
      </c>
      <c r="X164" s="13">
        <v>1</v>
      </c>
      <c r="Y164" s="13" t="s">
        <v>52</v>
      </c>
      <c r="Z164" s="70">
        <v>575.89469999999994</v>
      </c>
      <c r="AA164" s="70">
        <v>1248.9549999999999</v>
      </c>
      <c r="AB164" s="70">
        <v>24.0699356973</v>
      </c>
      <c r="AC164" s="77">
        <v>38.366930000000004</v>
      </c>
      <c r="AD164" s="16">
        <v>627</v>
      </c>
      <c r="AE164" s="15">
        <v>647</v>
      </c>
      <c r="AF164" s="81"/>
      <c r="AG164" s="81"/>
      <c r="AH164" s="81"/>
      <c r="AI164" s="81"/>
      <c r="AJ164" s="199"/>
      <c r="AK164" s="199"/>
      <c r="AL164" s="70" t="s">
        <v>45</v>
      </c>
      <c r="AM164" s="70" t="s">
        <v>45</v>
      </c>
      <c r="AN164" s="81"/>
      <c r="AO164" s="81"/>
      <c r="AP164" s="81"/>
      <c r="AQ164" s="81"/>
      <c r="AR164" s="85"/>
    </row>
    <row r="165" spans="1:45" s="21" customFormat="1" ht="15" customHeight="1" x14ac:dyDescent="0.25">
      <c r="A165" s="117">
        <v>628</v>
      </c>
      <c r="B165" s="185">
        <v>38103</v>
      </c>
      <c r="C165" s="5" t="s">
        <v>69</v>
      </c>
      <c r="D165" s="5">
        <v>5.5</v>
      </c>
      <c r="E165" s="54">
        <v>0.53817129629629623</v>
      </c>
      <c r="F165" s="198">
        <f t="shared" si="8"/>
        <v>71697.999999999985</v>
      </c>
      <c r="G165" s="55">
        <v>24</v>
      </c>
      <c r="H165" s="5">
        <v>65</v>
      </c>
      <c r="I165" s="5">
        <v>779</v>
      </c>
      <c r="J165" s="52">
        <v>0.10457931395970042</v>
      </c>
      <c r="K165" s="5">
        <v>306</v>
      </c>
      <c r="L165" s="4">
        <v>93990.706375399983</v>
      </c>
      <c r="M165" s="75">
        <v>268.14999999999998</v>
      </c>
      <c r="N165" s="16">
        <v>628</v>
      </c>
      <c r="O165" s="15">
        <v>648</v>
      </c>
      <c r="P165" s="5">
        <v>184</v>
      </c>
      <c r="Q165" s="68">
        <v>38103</v>
      </c>
      <c r="R165" s="69">
        <v>117</v>
      </c>
      <c r="S165" s="27">
        <v>38103</v>
      </c>
      <c r="T165" s="54">
        <v>0.53800925925925924</v>
      </c>
      <c r="U165" s="54">
        <v>0.54108796296296291</v>
      </c>
      <c r="V165" s="72">
        <f t="shared" si="9"/>
        <v>71684</v>
      </c>
      <c r="W165" s="72">
        <f t="shared" si="10"/>
        <v>71949.999999999985</v>
      </c>
      <c r="X165" s="13">
        <v>1</v>
      </c>
      <c r="Y165" s="13" t="s">
        <v>52</v>
      </c>
      <c r="Z165" s="70">
        <v>574.09739999999999</v>
      </c>
      <c r="AA165" s="70">
        <v>1278.8800000000001</v>
      </c>
      <c r="AB165" s="70">
        <v>56.267446067200005</v>
      </c>
      <c r="AC165" s="77">
        <v>38.257069999999999</v>
      </c>
      <c r="AD165" s="16">
        <v>628</v>
      </c>
      <c r="AE165" s="15">
        <v>648</v>
      </c>
      <c r="AF165" s="81"/>
      <c r="AG165" s="81"/>
      <c r="AH165" s="81"/>
      <c r="AI165" s="81"/>
      <c r="AJ165" s="199"/>
      <c r="AK165" s="199"/>
      <c r="AL165" s="70" t="s">
        <v>45</v>
      </c>
      <c r="AM165" s="70" t="s">
        <v>45</v>
      </c>
      <c r="AN165" s="81"/>
      <c r="AO165" s="81"/>
      <c r="AP165" s="81"/>
      <c r="AQ165" s="81"/>
      <c r="AR165" s="85"/>
    </row>
    <row r="166" spans="1:45" s="21" customFormat="1" ht="15" customHeight="1" x14ac:dyDescent="0.25">
      <c r="A166" s="217">
        <v>629</v>
      </c>
      <c r="B166" s="185">
        <v>38103</v>
      </c>
      <c r="C166" s="5" t="s">
        <v>69</v>
      </c>
      <c r="D166" s="5">
        <v>4</v>
      </c>
      <c r="E166" s="54">
        <v>0.54114583333333333</v>
      </c>
      <c r="F166" s="198">
        <f t="shared" si="8"/>
        <v>71955</v>
      </c>
      <c r="G166" s="55">
        <v>21</v>
      </c>
      <c r="H166" s="5">
        <v>60</v>
      </c>
      <c r="I166" s="5">
        <v>795</v>
      </c>
      <c r="J166" s="52">
        <v>9.8279355287429315E-2</v>
      </c>
      <c r="K166" s="5">
        <v>306</v>
      </c>
      <c r="L166" s="4">
        <v>93904.521912899989</v>
      </c>
      <c r="M166" s="75">
        <v>268.14999999999998</v>
      </c>
      <c r="N166" s="214">
        <v>629</v>
      </c>
      <c r="O166" s="15">
        <v>649</v>
      </c>
      <c r="P166" s="5">
        <v>185</v>
      </c>
      <c r="Q166" s="68">
        <v>38103</v>
      </c>
      <c r="R166" s="69">
        <v>117</v>
      </c>
      <c r="S166" s="27">
        <v>38103</v>
      </c>
      <c r="T166" s="54">
        <v>0.54116898148148151</v>
      </c>
      <c r="U166" s="54">
        <v>0.54431712962962964</v>
      </c>
      <c r="V166" s="72">
        <f t="shared" si="9"/>
        <v>71957.000000000015</v>
      </c>
      <c r="W166" s="72">
        <f t="shared" si="10"/>
        <v>72229</v>
      </c>
      <c r="X166" s="13">
        <v>1</v>
      </c>
      <c r="Y166" s="13" t="s">
        <v>52</v>
      </c>
      <c r="Z166" s="70">
        <v>573.04390000000001</v>
      </c>
      <c r="AA166" s="70">
        <v>1303.3109999999999</v>
      </c>
      <c r="AB166" s="70">
        <v>12.443352649323</v>
      </c>
      <c r="AC166" s="77">
        <v>38.241050000000001</v>
      </c>
      <c r="AD166" s="214">
        <v>629</v>
      </c>
      <c r="AE166" s="15">
        <v>649</v>
      </c>
      <c r="AF166" s="81"/>
      <c r="AG166" s="81"/>
      <c r="AH166" s="81"/>
      <c r="AI166" s="81"/>
      <c r="AJ166" s="199"/>
      <c r="AK166" s="199"/>
      <c r="AL166" s="70" t="s">
        <v>45</v>
      </c>
      <c r="AM166" s="70" t="s">
        <v>45</v>
      </c>
      <c r="AN166" s="81"/>
      <c r="AO166" s="81"/>
      <c r="AP166" s="81"/>
      <c r="AQ166" s="81"/>
      <c r="AR166" s="85"/>
    </row>
    <row r="167" spans="1:45" s="21" customFormat="1" ht="15" customHeight="1" x14ac:dyDescent="0.25">
      <c r="A167" s="217"/>
      <c r="B167" s="185">
        <v>38103</v>
      </c>
      <c r="C167" s="5" t="s">
        <v>69</v>
      </c>
      <c r="D167" s="5">
        <v>4</v>
      </c>
      <c r="E167" s="54">
        <v>0.54471064814814818</v>
      </c>
      <c r="F167" s="198">
        <f t="shared" si="8"/>
        <v>72263</v>
      </c>
      <c r="G167" s="55">
        <v>21</v>
      </c>
      <c r="H167" s="5">
        <v>60</v>
      </c>
      <c r="I167" s="5">
        <v>795</v>
      </c>
      <c r="J167" s="52">
        <v>9.8279355287429315E-2</v>
      </c>
      <c r="K167" s="5">
        <v>306</v>
      </c>
      <c r="L167" s="4">
        <v>93921.758805399993</v>
      </c>
      <c r="M167" s="75">
        <v>268.14999999999998</v>
      </c>
      <c r="N167" s="214"/>
      <c r="O167" s="15">
        <v>650</v>
      </c>
      <c r="P167" s="5">
        <v>187</v>
      </c>
      <c r="Q167" s="68">
        <v>38103</v>
      </c>
      <c r="R167" s="69">
        <v>117</v>
      </c>
      <c r="S167" s="27">
        <v>38103</v>
      </c>
      <c r="T167" s="54">
        <v>0.54586805555555562</v>
      </c>
      <c r="U167" s="54">
        <v>0.54658564814814814</v>
      </c>
      <c r="V167" s="72">
        <f t="shared" si="9"/>
        <v>72363</v>
      </c>
      <c r="W167" s="72">
        <f t="shared" si="10"/>
        <v>72425</v>
      </c>
      <c r="X167" s="13">
        <v>1</v>
      </c>
      <c r="Y167" s="13" t="s">
        <v>52</v>
      </c>
      <c r="Z167" s="70">
        <v>528.95240000000001</v>
      </c>
      <c r="AA167" s="70">
        <v>2182.9839999999999</v>
      </c>
      <c r="AB167" s="70">
        <v>200.6199406728</v>
      </c>
      <c r="AC167" s="77">
        <v>33.665230000000001</v>
      </c>
      <c r="AD167" s="214"/>
      <c r="AE167" s="15">
        <v>650</v>
      </c>
      <c r="AF167" s="81"/>
      <c r="AG167" s="81"/>
      <c r="AH167" s="81"/>
      <c r="AI167" s="81"/>
      <c r="AJ167" s="199"/>
      <c r="AK167" s="199"/>
      <c r="AL167" s="70" t="s">
        <v>45</v>
      </c>
      <c r="AM167" s="70" t="s">
        <v>45</v>
      </c>
      <c r="AN167" s="81"/>
      <c r="AO167" s="81"/>
      <c r="AP167" s="81"/>
      <c r="AQ167" s="81"/>
      <c r="AR167" s="85"/>
    </row>
    <row r="168" spans="1:45" s="21" customFormat="1" ht="15" customHeight="1" x14ac:dyDescent="0.25">
      <c r="A168" s="217"/>
      <c r="B168" s="185">
        <v>38103</v>
      </c>
      <c r="C168" s="5" t="s">
        <v>69</v>
      </c>
      <c r="D168" s="5">
        <v>4</v>
      </c>
      <c r="E168" s="54">
        <v>0.54710648148148155</v>
      </c>
      <c r="F168" s="198">
        <f t="shared" si="8"/>
        <v>72470</v>
      </c>
      <c r="G168" s="55">
        <v>21</v>
      </c>
      <c r="H168" s="5">
        <v>60</v>
      </c>
      <c r="I168" s="5">
        <v>792</v>
      </c>
      <c r="J168" s="52">
        <v>9.8279355287429315E-2</v>
      </c>
      <c r="K168" s="5">
        <v>306</v>
      </c>
      <c r="L168" s="4">
        <v>93923.8272325</v>
      </c>
      <c r="M168" s="75">
        <v>268.14999999999998</v>
      </c>
      <c r="N168" s="214"/>
      <c r="O168" s="15">
        <v>651</v>
      </c>
      <c r="P168" s="5">
        <v>188</v>
      </c>
      <c r="Q168" s="68">
        <v>38103</v>
      </c>
      <c r="R168" s="69">
        <v>117</v>
      </c>
      <c r="S168" s="27">
        <v>38103</v>
      </c>
      <c r="T168" s="54">
        <v>0.54668981481481482</v>
      </c>
      <c r="U168" s="54">
        <v>0.54976851851851849</v>
      </c>
      <c r="V168" s="72">
        <f t="shared" si="9"/>
        <v>72434</v>
      </c>
      <c r="W168" s="72">
        <f t="shared" si="10"/>
        <v>72700</v>
      </c>
      <c r="X168" s="13">
        <v>30</v>
      </c>
      <c r="Y168" s="13">
        <v>0</v>
      </c>
      <c r="Z168" s="70">
        <v>649.3596</v>
      </c>
      <c r="AA168" s="70">
        <v>733.07489999999996</v>
      </c>
      <c r="AB168" s="70">
        <v>112.41315061802999</v>
      </c>
      <c r="AC168" s="77">
        <v>0.98629800000000001</v>
      </c>
      <c r="AD168" s="214"/>
      <c r="AE168" s="15">
        <v>651</v>
      </c>
      <c r="AF168" s="81"/>
      <c r="AG168" s="81"/>
      <c r="AH168" s="81"/>
      <c r="AI168" s="81"/>
      <c r="AJ168" s="199"/>
      <c r="AK168" s="199"/>
      <c r="AL168" s="70" t="s">
        <v>45</v>
      </c>
      <c r="AM168" s="70" t="s">
        <v>45</v>
      </c>
      <c r="AN168" s="81"/>
      <c r="AO168" s="81"/>
      <c r="AP168" s="81"/>
      <c r="AQ168" s="81"/>
      <c r="AR168" s="85"/>
    </row>
    <row r="169" spans="1:45" s="21" customFormat="1" ht="15" customHeight="1" x14ac:dyDescent="0.25">
      <c r="A169" s="117">
        <v>630</v>
      </c>
      <c r="B169" s="185">
        <v>38103</v>
      </c>
      <c r="C169" s="5" t="s">
        <v>69</v>
      </c>
      <c r="D169" s="5">
        <v>5.5</v>
      </c>
      <c r="E169" s="54">
        <v>0.54969907407407403</v>
      </c>
      <c r="F169" s="198">
        <f t="shared" si="8"/>
        <v>72694</v>
      </c>
      <c r="G169" s="55">
        <v>24</v>
      </c>
      <c r="H169" s="5">
        <v>65</v>
      </c>
      <c r="I169" s="5">
        <v>785</v>
      </c>
      <c r="J169" s="52">
        <v>0.10772929329583598</v>
      </c>
      <c r="K169" s="5">
        <v>307</v>
      </c>
      <c r="L169" s="4">
        <v>93946.579930599997</v>
      </c>
      <c r="M169" s="75">
        <v>268.14999999999998</v>
      </c>
      <c r="N169" s="16">
        <v>630</v>
      </c>
      <c r="O169" s="15">
        <v>652</v>
      </c>
      <c r="P169" s="5">
        <v>189</v>
      </c>
      <c r="Q169" s="68">
        <v>38103</v>
      </c>
      <c r="R169" s="69">
        <v>117</v>
      </c>
      <c r="S169" s="27">
        <v>38103</v>
      </c>
      <c r="T169" s="54">
        <v>0.54982638888888891</v>
      </c>
      <c r="U169" s="54">
        <v>0.55266203703703709</v>
      </c>
      <c r="V169" s="72">
        <f t="shared" si="9"/>
        <v>72705</v>
      </c>
      <c r="W169" s="72">
        <f t="shared" si="10"/>
        <v>72950</v>
      </c>
      <c r="X169" s="13">
        <v>30</v>
      </c>
      <c r="Y169" s="13">
        <v>0</v>
      </c>
      <c r="Z169" s="70">
        <v>650.10569999999996</v>
      </c>
      <c r="AA169" s="70">
        <v>628.48779999999999</v>
      </c>
      <c r="AB169" s="70">
        <v>101.55388691909999</v>
      </c>
      <c r="AC169" s="77">
        <v>0.89398069999999996</v>
      </c>
      <c r="AD169" s="16">
        <v>630</v>
      </c>
      <c r="AE169" s="15">
        <v>652</v>
      </c>
      <c r="AF169" s="81"/>
      <c r="AG169" s="81"/>
      <c r="AH169" s="81"/>
      <c r="AI169" s="81"/>
      <c r="AJ169" s="199"/>
      <c r="AK169" s="199"/>
      <c r="AL169" s="70" t="s">
        <v>45</v>
      </c>
      <c r="AM169" s="70" t="s">
        <v>45</v>
      </c>
      <c r="AN169" s="81"/>
      <c r="AO169" s="81"/>
      <c r="AP169" s="81"/>
      <c r="AQ169" s="81"/>
      <c r="AR169" s="85"/>
    </row>
    <row r="170" spans="1:45" s="21" customFormat="1" ht="15" customHeight="1" x14ac:dyDescent="0.25">
      <c r="A170" s="117">
        <v>631</v>
      </c>
      <c r="B170" s="185">
        <v>38103</v>
      </c>
      <c r="C170" s="5" t="s">
        <v>69</v>
      </c>
      <c r="D170" s="5">
        <v>7</v>
      </c>
      <c r="E170" s="54">
        <v>0.55240740740740735</v>
      </c>
      <c r="F170" s="198">
        <f t="shared" si="8"/>
        <v>72927.999999999985</v>
      </c>
      <c r="G170" s="55">
        <v>26.7</v>
      </c>
      <c r="H170" s="5">
        <v>70</v>
      </c>
      <c r="I170" s="5">
        <v>778</v>
      </c>
      <c r="J170" s="52">
        <v>0.1209592065076053</v>
      </c>
      <c r="K170" s="5">
        <v>307</v>
      </c>
      <c r="L170" s="4">
        <v>93931.411465199999</v>
      </c>
      <c r="M170" s="75">
        <v>268.14999999999998</v>
      </c>
      <c r="N170" s="16">
        <v>631</v>
      </c>
      <c r="O170" s="15">
        <v>653</v>
      </c>
      <c r="P170" s="5">
        <v>190</v>
      </c>
      <c r="Q170" s="68">
        <v>38103</v>
      </c>
      <c r="R170" s="69">
        <v>117</v>
      </c>
      <c r="S170" s="27">
        <v>38103</v>
      </c>
      <c r="T170" s="54">
        <v>0.55269675925925921</v>
      </c>
      <c r="U170" s="54">
        <v>0.55519675925925926</v>
      </c>
      <c r="V170" s="72">
        <f t="shared" si="9"/>
        <v>72952.999999999985</v>
      </c>
      <c r="W170" s="72">
        <f t="shared" si="10"/>
        <v>73169</v>
      </c>
      <c r="X170" s="13">
        <v>30</v>
      </c>
      <c r="Y170" s="13">
        <v>0</v>
      </c>
      <c r="Z170" s="70">
        <v>650.42399999999998</v>
      </c>
      <c r="AA170" s="70">
        <v>625.12450000000001</v>
      </c>
      <c r="AB170" s="70">
        <v>105.36498452479999</v>
      </c>
      <c r="AC170" s="77">
        <v>0.9021091</v>
      </c>
      <c r="AD170" s="16">
        <v>631</v>
      </c>
      <c r="AE170" s="15">
        <v>653</v>
      </c>
      <c r="AF170" s="81">
        <v>34</v>
      </c>
      <c r="AG170" s="87">
        <v>38103</v>
      </c>
      <c r="AH170" s="90">
        <v>0.55208333333333337</v>
      </c>
      <c r="AI170" s="88">
        <v>0.55480324074074072</v>
      </c>
      <c r="AJ170" s="199">
        <f t="shared" si="6"/>
        <v>72900</v>
      </c>
      <c r="AK170" s="199">
        <f t="shared" si="7"/>
        <v>73135</v>
      </c>
      <c r="AL170" s="70" t="s">
        <v>80</v>
      </c>
      <c r="AM170" s="70" t="s">
        <v>79</v>
      </c>
      <c r="AN170" s="81">
        <v>0.185</v>
      </c>
      <c r="AO170" s="81">
        <v>3.2000000000000001E-2</v>
      </c>
      <c r="AP170" s="70">
        <v>14</v>
      </c>
      <c r="AQ170" s="81">
        <v>2.68</v>
      </c>
      <c r="AR170" s="114">
        <f>200.3*0.863*AN170/AQ170/1000</f>
        <v>1.1932424067164179E-2</v>
      </c>
      <c r="AS170" s="89"/>
    </row>
    <row r="171" spans="1:45" s="21" customFormat="1" ht="15" customHeight="1" x14ac:dyDescent="0.25">
      <c r="A171" s="117">
        <v>632</v>
      </c>
      <c r="B171" s="185">
        <v>38103</v>
      </c>
      <c r="C171" s="5" t="s">
        <v>69</v>
      </c>
      <c r="D171" s="5">
        <v>15</v>
      </c>
      <c r="E171" s="54">
        <v>0.5550694444444445</v>
      </c>
      <c r="F171" s="198">
        <f t="shared" si="8"/>
        <v>73158</v>
      </c>
      <c r="G171" s="55">
        <v>35</v>
      </c>
      <c r="H171" s="5">
        <v>78</v>
      </c>
      <c r="I171" s="5">
        <v>766</v>
      </c>
      <c r="J171" s="52">
        <v>0.15875895854123198</v>
      </c>
      <c r="K171" s="5">
        <v>307</v>
      </c>
      <c r="L171" s="4">
        <v>93953.474687599984</v>
      </c>
      <c r="M171" s="75">
        <v>268.14999999999998</v>
      </c>
      <c r="N171" s="16">
        <v>632</v>
      </c>
      <c r="O171" s="15">
        <v>654</v>
      </c>
      <c r="P171" s="5">
        <v>191</v>
      </c>
      <c r="Q171" s="68">
        <v>38103</v>
      </c>
      <c r="R171" s="69">
        <v>117</v>
      </c>
      <c r="S171" s="27">
        <v>38103</v>
      </c>
      <c r="T171" s="54">
        <v>0.55527777777777776</v>
      </c>
      <c r="U171" s="54">
        <v>0.55767361111111113</v>
      </c>
      <c r="V171" s="72">
        <f t="shared" si="9"/>
        <v>73176</v>
      </c>
      <c r="W171" s="72">
        <f t="shared" si="10"/>
        <v>73383.000000000015</v>
      </c>
      <c r="X171" s="13">
        <v>30</v>
      </c>
      <c r="Y171" s="13">
        <v>0</v>
      </c>
      <c r="Z171" s="70">
        <v>650.00959999999998</v>
      </c>
      <c r="AA171" s="70">
        <v>618.88459999999998</v>
      </c>
      <c r="AB171" s="70">
        <v>82.640960295659994</v>
      </c>
      <c r="AC171" s="77">
        <v>0.78105539999999996</v>
      </c>
      <c r="AD171" s="16">
        <v>632</v>
      </c>
      <c r="AE171" s="15">
        <v>654</v>
      </c>
      <c r="AF171" s="81"/>
      <c r="AG171" s="81"/>
      <c r="AH171" s="81"/>
      <c r="AI171" s="81"/>
      <c r="AJ171" s="199"/>
      <c r="AK171" s="199"/>
      <c r="AL171" s="70" t="s">
        <v>45</v>
      </c>
      <c r="AM171" s="70" t="s">
        <v>45</v>
      </c>
      <c r="AN171" s="81"/>
      <c r="AO171" s="81"/>
      <c r="AP171" s="81"/>
      <c r="AQ171" s="81"/>
      <c r="AR171" s="85"/>
    </row>
    <row r="172" spans="1:45" s="21" customFormat="1" ht="15" customHeight="1" x14ac:dyDescent="0.25">
      <c r="A172" s="117">
        <v>633</v>
      </c>
      <c r="B172" s="185">
        <v>38103</v>
      </c>
      <c r="C172" s="5" t="s">
        <v>69</v>
      </c>
      <c r="D172" s="5">
        <v>30</v>
      </c>
      <c r="E172" s="54">
        <v>0.55783564814814812</v>
      </c>
      <c r="F172" s="198">
        <f t="shared" si="8"/>
        <v>73397</v>
      </c>
      <c r="G172" s="55">
        <v>54</v>
      </c>
      <c r="H172" s="5">
        <v>85</v>
      </c>
      <c r="I172" s="5">
        <v>805</v>
      </c>
      <c r="J172" s="52">
        <v>0.29609805759674213</v>
      </c>
      <c r="K172" s="5">
        <v>307</v>
      </c>
      <c r="L172" s="4">
        <v>93912.106145599988</v>
      </c>
      <c r="M172" s="75">
        <v>268.14999999999998</v>
      </c>
      <c r="N172" s="16">
        <v>633</v>
      </c>
      <c r="O172" s="15">
        <v>655</v>
      </c>
      <c r="P172" s="5">
        <v>192</v>
      </c>
      <c r="Q172" s="68">
        <v>38103</v>
      </c>
      <c r="R172" s="69">
        <v>117</v>
      </c>
      <c r="S172" s="27">
        <v>38103</v>
      </c>
      <c r="T172" s="54">
        <v>0.55773148148148144</v>
      </c>
      <c r="U172" s="54">
        <v>0.56033564814814818</v>
      </c>
      <c r="V172" s="72">
        <f t="shared" si="9"/>
        <v>73388</v>
      </c>
      <c r="W172" s="72">
        <f t="shared" si="10"/>
        <v>73613</v>
      </c>
      <c r="X172" s="13">
        <v>30</v>
      </c>
      <c r="Y172" s="13">
        <v>0</v>
      </c>
      <c r="Z172" s="70">
        <v>649.4248</v>
      </c>
      <c r="AA172" s="70">
        <v>779.84519999999998</v>
      </c>
      <c r="AB172" s="70">
        <v>92.101979671079988</v>
      </c>
      <c r="AC172" s="77">
        <v>0.35837740000000001</v>
      </c>
      <c r="AD172" s="16">
        <v>633</v>
      </c>
      <c r="AE172" s="15">
        <v>655</v>
      </c>
      <c r="AF172" s="81"/>
      <c r="AG172" s="81"/>
      <c r="AH172" s="81"/>
      <c r="AI172" s="81"/>
      <c r="AJ172" s="199"/>
      <c r="AK172" s="199"/>
      <c r="AL172" s="70" t="s">
        <v>45</v>
      </c>
      <c r="AM172" s="70" t="s">
        <v>45</v>
      </c>
      <c r="AN172" s="81"/>
      <c r="AO172" s="81"/>
      <c r="AP172" s="81"/>
      <c r="AQ172" s="81"/>
      <c r="AR172" s="85"/>
    </row>
    <row r="173" spans="1:45" s="21" customFormat="1" ht="15" customHeight="1" x14ac:dyDescent="0.25">
      <c r="A173" s="117">
        <v>634</v>
      </c>
      <c r="B173" s="185">
        <v>38103</v>
      </c>
      <c r="C173" s="5" t="s">
        <v>69</v>
      </c>
      <c r="D173" s="5">
        <v>4</v>
      </c>
      <c r="E173" s="54">
        <v>0.56049768518518517</v>
      </c>
      <c r="F173" s="198">
        <f t="shared" si="8"/>
        <v>73627</v>
      </c>
      <c r="G173" s="55">
        <v>21</v>
      </c>
      <c r="H173" s="5">
        <v>60</v>
      </c>
      <c r="I173" s="5">
        <v>805</v>
      </c>
      <c r="J173" s="52">
        <v>9.5759371818520858E-2</v>
      </c>
      <c r="K173" s="5">
        <v>306</v>
      </c>
      <c r="L173" s="4">
        <v>93923.8272325</v>
      </c>
      <c r="M173" s="75">
        <v>268.14999999999998</v>
      </c>
      <c r="N173" s="16">
        <v>634</v>
      </c>
      <c r="O173" s="15">
        <v>656</v>
      </c>
      <c r="P173" s="5">
        <v>193</v>
      </c>
      <c r="Q173" s="68">
        <v>38103</v>
      </c>
      <c r="R173" s="69">
        <v>117</v>
      </c>
      <c r="S173" s="27">
        <v>38103</v>
      </c>
      <c r="T173" s="54">
        <v>0.5603703703703703</v>
      </c>
      <c r="U173" s="54">
        <v>0.56817129629629626</v>
      </c>
      <c r="V173" s="72">
        <f t="shared" si="9"/>
        <v>73615.999999999985</v>
      </c>
      <c r="W173" s="72">
        <f t="shared" si="10"/>
        <v>74290</v>
      </c>
      <c r="X173" s="13">
        <v>30</v>
      </c>
      <c r="Y173" s="13">
        <v>0</v>
      </c>
      <c r="Z173" s="70">
        <v>656.37630000000001</v>
      </c>
      <c r="AA173" s="70">
        <v>701.92179999999996</v>
      </c>
      <c r="AB173" s="70">
        <v>99.647626415199994</v>
      </c>
      <c r="AC173" s="77">
        <v>0.87202199999999996</v>
      </c>
      <c r="AD173" s="16">
        <v>634</v>
      </c>
      <c r="AE173" s="15">
        <v>656</v>
      </c>
      <c r="AF173" s="81">
        <v>37</v>
      </c>
      <c r="AG173" s="87">
        <v>38103</v>
      </c>
      <c r="AH173" s="88">
        <v>0.56209490740740742</v>
      </c>
      <c r="AI173" s="88">
        <v>0.5678009259259259</v>
      </c>
      <c r="AJ173" s="199">
        <f t="shared" si="6"/>
        <v>73765</v>
      </c>
      <c r="AK173" s="199">
        <f t="shared" si="7"/>
        <v>74258</v>
      </c>
      <c r="AL173" s="70" t="s">
        <v>80</v>
      </c>
      <c r="AM173" s="70" t="s">
        <v>79</v>
      </c>
      <c r="AN173" s="81">
        <v>0.21</v>
      </c>
      <c r="AO173" s="81">
        <v>4.8000000000000001E-2</v>
      </c>
      <c r="AP173" s="70">
        <v>107</v>
      </c>
      <c r="AQ173" s="81">
        <v>2.8079999999999998</v>
      </c>
      <c r="AR173" s="114">
        <f>200.3*0.863*AN173/AQ173/1000</f>
        <v>1.2927481837606837E-2</v>
      </c>
      <c r="AS173" s="89"/>
    </row>
    <row r="174" spans="1:45" s="21" customFormat="1" ht="15" customHeight="1" x14ac:dyDescent="0.25">
      <c r="A174" s="217">
        <v>635</v>
      </c>
      <c r="B174" s="185">
        <v>38103</v>
      </c>
      <c r="C174" s="5" t="s">
        <v>69</v>
      </c>
      <c r="D174" s="5">
        <v>40</v>
      </c>
      <c r="E174" s="54">
        <v>0.56863425925925926</v>
      </c>
      <c r="F174" s="198">
        <f t="shared" si="8"/>
        <v>74330</v>
      </c>
      <c r="G174" s="55">
        <v>60.4</v>
      </c>
      <c r="H174" s="5">
        <v>87</v>
      </c>
      <c r="I174" s="5">
        <v>846</v>
      </c>
      <c r="J174" s="52">
        <v>0.36539760299172436</v>
      </c>
      <c r="K174" s="5">
        <v>308</v>
      </c>
      <c r="L174" s="4">
        <v>93952.09573619999</v>
      </c>
      <c r="M174" s="75">
        <v>265.37222222222221</v>
      </c>
      <c r="N174" s="214">
        <v>635</v>
      </c>
      <c r="O174" s="15">
        <v>657</v>
      </c>
      <c r="P174" s="5">
        <v>194</v>
      </c>
      <c r="Q174" s="68">
        <v>38103</v>
      </c>
      <c r="R174" s="69">
        <v>117</v>
      </c>
      <c r="S174" s="27">
        <v>38103</v>
      </c>
      <c r="T174" s="54">
        <v>0.56819444444444445</v>
      </c>
      <c r="U174" s="54">
        <v>0.57101851851851848</v>
      </c>
      <c r="V174" s="72">
        <f t="shared" si="9"/>
        <v>74292</v>
      </c>
      <c r="W174" s="72">
        <f t="shared" si="10"/>
        <v>74536</v>
      </c>
      <c r="X174" s="13">
        <v>30</v>
      </c>
      <c r="Y174" s="13">
        <v>0</v>
      </c>
      <c r="Z174" s="70">
        <v>647.91430000000003</v>
      </c>
      <c r="AA174" s="70">
        <v>885.09389999999996</v>
      </c>
      <c r="AB174" s="70">
        <v>78.398121541094994</v>
      </c>
      <c r="AC174" s="77">
        <v>0.91933019999999999</v>
      </c>
      <c r="AD174" s="214">
        <v>635</v>
      </c>
      <c r="AE174" s="15">
        <v>657</v>
      </c>
      <c r="AF174" s="81"/>
      <c r="AG174" s="81"/>
      <c r="AH174" s="81"/>
      <c r="AI174" s="81"/>
      <c r="AJ174" s="199"/>
      <c r="AK174" s="199"/>
      <c r="AL174" s="70" t="s">
        <v>45</v>
      </c>
      <c r="AM174" s="70" t="s">
        <v>45</v>
      </c>
      <c r="AN174" s="81"/>
      <c r="AO174" s="81"/>
      <c r="AP174" s="81"/>
      <c r="AQ174" s="81"/>
      <c r="AR174" s="85"/>
    </row>
    <row r="175" spans="1:45" s="21" customFormat="1" ht="15" customHeight="1" x14ac:dyDescent="0.25">
      <c r="A175" s="217"/>
      <c r="B175" s="185">
        <v>38103</v>
      </c>
      <c r="C175" s="5" t="s">
        <v>69</v>
      </c>
      <c r="D175" s="5">
        <v>40</v>
      </c>
      <c r="E175" s="54"/>
      <c r="F175" s="198"/>
      <c r="G175" s="55">
        <v>60.4</v>
      </c>
      <c r="H175" s="5">
        <v>87</v>
      </c>
      <c r="I175" s="5">
        <v>846</v>
      </c>
      <c r="J175" s="52">
        <v>0.36539760299172436</v>
      </c>
      <c r="K175" s="5">
        <v>308</v>
      </c>
      <c r="L175" s="4">
        <v>93919.690378300002</v>
      </c>
      <c r="M175" s="75">
        <v>265.37222222222221</v>
      </c>
      <c r="N175" s="214"/>
      <c r="O175" s="15">
        <v>658</v>
      </c>
      <c r="P175" s="5">
        <v>195</v>
      </c>
      <c r="Q175" s="68">
        <v>38103</v>
      </c>
      <c r="R175" s="69">
        <v>117</v>
      </c>
      <c r="S175" s="27">
        <v>38103</v>
      </c>
      <c r="T175" s="54">
        <v>0.57108796296296294</v>
      </c>
      <c r="U175" s="54">
        <v>0.57472222222222225</v>
      </c>
      <c r="V175" s="72">
        <f t="shared" si="9"/>
        <v>74542</v>
      </c>
      <c r="W175" s="72">
        <f t="shared" si="10"/>
        <v>74856</v>
      </c>
      <c r="X175" s="13">
        <v>10</v>
      </c>
      <c r="Y175" s="13">
        <v>0</v>
      </c>
      <c r="Z175" s="70">
        <v>529.6857</v>
      </c>
      <c r="AA175" s="70">
        <v>2593.7640000000001</v>
      </c>
      <c r="AB175" s="70">
        <v>83.884195270080014</v>
      </c>
      <c r="AC175" s="77">
        <v>0.98762970000000005</v>
      </c>
      <c r="AD175" s="214"/>
      <c r="AE175" s="15">
        <v>658</v>
      </c>
      <c r="AF175" s="81"/>
      <c r="AG175" s="81"/>
      <c r="AH175" s="81"/>
      <c r="AI175" s="81"/>
      <c r="AJ175" s="199"/>
      <c r="AK175" s="199"/>
      <c r="AL175" s="70" t="s">
        <v>45</v>
      </c>
      <c r="AM175" s="70" t="s">
        <v>45</v>
      </c>
      <c r="AN175" s="81"/>
      <c r="AO175" s="81"/>
      <c r="AP175" s="81"/>
      <c r="AQ175" s="81"/>
      <c r="AR175" s="85"/>
    </row>
    <row r="176" spans="1:45" s="21" customFormat="1" ht="15" customHeight="1" x14ac:dyDescent="0.25">
      <c r="A176" s="217"/>
      <c r="B176" s="185">
        <v>38103</v>
      </c>
      <c r="C176" s="5" t="s">
        <v>69</v>
      </c>
      <c r="D176" s="5">
        <v>40</v>
      </c>
      <c r="E176" s="54">
        <v>0.57106481481481486</v>
      </c>
      <c r="F176" s="198">
        <f t="shared" si="8"/>
        <v>74540</v>
      </c>
      <c r="G176" s="55">
        <v>61</v>
      </c>
      <c r="H176" s="5">
        <v>87</v>
      </c>
      <c r="I176" s="5">
        <v>851</v>
      </c>
      <c r="J176" s="52">
        <v>0.36539760299172436</v>
      </c>
      <c r="K176" s="5">
        <v>308</v>
      </c>
      <c r="L176" s="4">
        <v>93919.690378300002</v>
      </c>
      <c r="M176" s="75">
        <v>265.37222222222221</v>
      </c>
      <c r="N176" s="214"/>
      <c r="O176" s="15">
        <v>659</v>
      </c>
      <c r="P176" s="5">
        <v>196</v>
      </c>
      <c r="Q176" s="68">
        <v>38103</v>
      </c>
      <c r="R176" s="69">
        <v>117</v>
      </c>
      <c r="S176" s="27">
        <v>38103</v>
      </c>
      <c r="T176" s="54">
        <v>0.5756944444444444</v>
      </c>
      <c r="U176" s="54">
        <v>0.57835648148148155</v>
      </c>
      <c r="V176" s="72">
        <f t="shared" si="9"/>
        <v>74940</v>
      </c>
      <c r="W176" s="72">
        <f t="shared" si="10"/>
        <v>75170</v>
      </c>
      <c r="X176" s="13">
        <v>10</v>
      </c>
      <c r="Y176" s="13">
        <v>0</v>
      </c>
      <c r="Z176" s="70">
        <v>652.99570000000006</v>
      </c>
      <c r="AA176" s="70">
        <v>1063.202</v>
      </c>
      <c r="AB176" s="70">
        <v>33.07195077998</v>
      </c>
      <c r="AC176" s="77">
        <v>26.312899999999999</v>
      </c>
      <c r="AD176" s="214"/>
      <c r="AE176" s="15">
        <v>659</v>
      </c>
      <c r="AF176" s="81"/>
      <c r="AG176" s="81"/>
      <c r="AH176" s="81"/>
      <c r="AI176" s="81"/>
      <c r="AJ176" s="199"/>
      <c r="AK176" s="199"/>
      <c r="AL176" s="70" t="s">
        <v>45</v>
      </c>
      <c r="AM176" s="70" t="s">
        <v>45</v>
      </c>
      <c r="AN176" s="81"/>
      <c r="AO176" s="81"/>
      <c r="AP176" s="81"/>
      <c r="AQ176" s="81"/>
      <c r="AR176" s="85"/>
    </row>
    <row r="177" spans="1:45" s="21" customFormat="1" ht="15" customHeight="1" x14ac:dyDescent="0.25">
      <c r="A177" s="217"/>
      <c r="B177" s="185">
        <v>38103</v>
      </c>
      <c r="C177" s="5" t="s">
        <v>69</v>
      </c>
      <c r="D177" s="5">
        <v>40</v>
      </c>
      <c r="E177" s="54"/>
      <c r="F177" s="198"/>
      <c r="G177" s="55">
        <v>61</v>
      </c>
      <c r="H177" s="5">
        <v>87</v>
      </c>
      <c r="I177" s="5">
        <v>851</v>
      </c>
      <c r="J177" s="52">
        <v>0.36539760299172436</v>
      </c>
      <c r="K177" s="5">
        <v>308</v>
      </c>
      <c r="L177" s="4">
        <v>93928.653562399995</v>
      </c>
      <c r="M177" s="75">
        <v>265.37222222222221</v>
      </c>
      <c r="N177" s="214"/>
      <c r="O177" s="15">
        <v>660</v>
      </c>
      <c r="P177" s="5">
        <v>197</v>
      </c>
      <c r="Q177" s="68">
        <v>38103</v>
      </c>
      <c r="R177" s="69">
        <v>117</v>
      </c>
      <c r="S177" s="27">
        <v>38103</v>
      </c>
      <c r="T177" s="54">
        <v>0.57847222222222217</v>
      </c>
      <c r="U177" s="54">
        <v>0.58136574074074077</v>
      </c>
      <c r="V177" s="72">
        <f t="shared" si="9"/>
        <v>75179.999999999985</v>
      </c>
      <c r="W177" s="72">
        <f t="shared" si="10"/>
        <v>75430</v>
      </c>
      <c r="X177" s="13">
        <v>10</v>
      </c>
      <c r="Y177" s="13">
        <v>0</v>
      </c>
      <c r="Z177" s="70">
        <v>689.93629999999996</v>
      </c>
      <c r="AA177" s="70">
        <v>458.87369999999999</v>
      </c>
      <c r="AB177" s="70">
        <v>26.450140846128001</v>
      </c>
      <c r="AC177" s="77">
        <v>43.164810000000003</v>
      </c>
      <c r="AD177" s="214"/>
      <c r="AE177" s="15">
        <v>660</v>
      </c>
      <c r="AF177" s="81"/>
      <c r="AG177" s="81"/>
      <c r="AH177" s="81"/>
      <c r="AI177" s="81"/>
      <c r="AJ177" s="199"/>
      <c r="AK177" s="199"/>
      <c r="AL177" s="70" t="s">
        <v>45</v>
      </c>
      <c r="AM177" s="70" t="s">
        <v>45</v>
      </c>
      <c r="AN177" s="81"/>
      <c r="AO177" s="81"/>
      <c r="AP177" s="81"/>
      <c r="AQ177" s="81"/>
      <c r="AR177" s="85"/>
    </row>
    <row r="178" spans="1:45" s="21" customFormat="1" ht="15" customHeight="1" x14ac:dyDescent="0.25">
      <c r="A178" s="117">
        <v>636</v>
      </c>
      <c r="B178" s="185">
        <v>38103</v>
      </c>
      <c r="C178" s="5" t="s">
        <v>69</v>
      </c>
      <c r="D178" s="5">
        <v>30</v>
      </c>
      <c r="E178" s="54">
        <v>0.58256944444444447</v>
      </c>
      <c r="F178" s="198">
        <f t="shared" si="8"/>
        <v>75534.000000000015</v>
      </c>
      <c r="G178" s="55">
        <v>53</v>
      </c>
      <c r="H178" s="5">
        <v>85</v>
      </c>
      <c r="I178" s="5">
        <v>792</v>
      </c>
      <c r="J178" s="52">
        <v>0.2822381485177457</v>
      </c>
      <c r="K178" s="5">
        <v>307</v>
      </c>
      <c r="L178" s="4">
        <v>93900.385058699991</v>
      </c>
      <c r="M178" s="75">
        <v>265.37222222222221</v>
      </c>
      <c r="N178" s="16">
        <v>636</v>
      </c>
      <c r="O178" s="15">
        <v>661</v>
      </c>
      <c r="P178" s="5">
        <v>198</v>
      </c>
      <c r="Q178" s="68">
        <v>38103</v>
      </c>
      <c r="R178" s="69">
        <v>117</v>
      </c>
      <c r="S178" s="27">
        <v>38103</v>
      </c>
      <c r="T178" s="54">
        <v>0.58239583333333333</v>
      </c>
      <c r="U178" s="54">
        <v>0.58520833333333333</v>
      </c>
      <c r="V178" s="72">
        <f t="shared" si="9"/>
        <v>75519</v>
      </c>
      <c r="W178" s="72">
        <f t="shared" si="10"/>
        <v>75762</v>
      </c>
      <c r="X178" s="13">
        <v>10</v>
      </c>
      <c r="Y178" s="13">
        <v>0</v>
      </c>
      <c r="Z178" s="70">
        <v>597.10249999999996</v>
      </c>
      <c r="AA178" s="70">
        <v>1441.758</v>
      </c>
      <c r="AB178" s="70">
        <v>61.61228821812</v>
      </c>
      <c r="AC178" s="77">
        <v>13.093719999999999</v>
      </c>
      <c r="AD178" s="16">
        <v>636</v>
      </c>
      <c r="AE178" s="15">
        <v>661</v>
      </c>
      <c r="AF178" s="81"/>
      <c r="AG178" s="81"/>
      <c r="AH178" s="81"/>
      <c r="AI178" s="81"/>
      <c r="AJ178" s="199"/>
      <c r="AK178" s="199"/>
      <c r="AL178" s="70" t="s">
        <v>45</v>
      </c>
      <c r="AM178" s="70" t="s">
        <v>45</v>
      </c>
      <c r="AN178" s="81"/>
      <c r="AO178" s="81"/>
      <c r="AP178" s="81"/>
      <c r="AQ178" s="81"/>
      <c r="AR178" s="85"/>
    </row>
    <row r="179" spans="1:45" s="21" customFormat="1" ht="15" customHeight="1" x14ac:dyDescent="0.25">
      <c r="A179" s="217">
        <v>637</v>
      </c>
      <c r="B179" s="185">
        <v>38103</v>
      </c>
      <c r="C179" s="5" t="s">
        <v>69</v>
      </c>
      <c r="D179" s="5">
        <v>15</v>
      </c>
      <c r="E179" s="54">
        <v>0.585474537037037</v>
      </c>
      <c r="F179" s="198">
        <f t="shared" si="8"/>
        <v>75785</v>
      </c>
      <c r="G179" s="55">
        <v>35</v>
      </c>
      <c r="H179" s="5">
        <v>78</v>
      </c>
      <c r="I179" s="5">
        <v>759</v>
      </c>
      <c r="J179" s="52">
        <v>0.15119900813450662</v>
      </c>
      <c r="K179" s="5">
        <v>308</v>
      </c>
      <c r="L179" s="4">
        <v>93875.563933500001</v>
      </c>
      <c r="M179" s="75">
        <v>264.26111111111112</v>
      </c>
      <c r="N179" s="214">
        <v>637</v>
      </c>
      <c r="O179" s="15">
        <v>662</v>
      </c>
      <c r="P179" s="5">
        <v>199</v>
      </c>
      <c r="Q179" s="68">
        <v>38103</v>
      </c>
      <c r="R179" s="69">
        <v>117</v>
      </c>
      <c r="S179" s="27">
        <v>38103</v>
      </c>
      <c r="T179" s="54">
        <v>0.58530092592592597</v>
      </c>
      <c r="U179" s="54">
        <v>0.5880671296296297</v>
      </c>
      <c r="V179" s="72">
        <f t="shared" si="9"/>
        <v>75770</v>
      </c>
      <c r="W179" s="72">
        <f t="shared" si="10"/>
        <v>76009</v>
      </c>
      <c r="X179" s="13">
        <v>10</v>
      </c>
      <c r="Y179" s="13">
        <v>0</v>
      </c>
      <c r="Z179" s="70">
        <v>592.8125</v>
      </c>
      <c r="AA179" s="70">
        <v>1192.0550000000001</v>
      </c>
      <c r="AB179" s="70">
        <v>62.826936920150004</v>
      </c>
      <c r="AC179" s="77">
        <v>12.887230000000001</v>
      </c>
      <c r="AD179" s="214">
        <v>637</v>
      </c>
      <c r="AE179" s="15">
        <v>662</v>
      </c>
      <c r="AF179" s="81"/>
      <c r="AG179" s="81"/>
      <c r="AH179" s="81"/>
      <c r="AI179" s="81"/>
      <c r="AJ179" s="199"/>
      <c r="AK179" s="199"/>
      <c r="AL179" s="70" t="s">
        <v>45</v>
      </c>
      <c r="AM179" s="70" t="s">
        <v>45</v>
      </c>
      <c r="AN179" s="81"/>
      <c r="AO179" s="81"/>
      <c r="AP179" s="81"/>
      <c r="AQ179" s="81"/>
      <c r="AR179" s="85"/>
    </row>
    <row r="180" spans="1:45" s="21" customFormat="1" ht="15" customHeight="1" x14ac:dyDescent="0.25">
      <c r="A180" s="217"/>
      <c r="B180" s="185">
        <v>38103</v>
      </c>
      <c r="C180" s="5" t="s">
        <v>69</v>
      </c>
      <c r="D180" s="5">
        <v>15</v>
      </c>
      <c r="E180" s="54"/>
      <c r="F180" s="198"/>
      <c r="G180" s="55">
        <v>35</v>
      </c>
      <c r="H180" s="5">
        <v>78</v>
      </c>
      <c r="I180" s="5">
        <v>759</v>
      </c>
      <c r="J180" s="52">
        <v>0.15119900813450662</v>
      </c>
      <c r="K180" s="5">
        <v>308</v>
      </c>
      <c r="L180" s="4">
        <v>93890.042923199988</v>
      </c>
      <c r="M180" s="75">
        <v>264.26111111111112</v>
      </c>
      <c r="N180" s="214"/>
      <c r="O180" s="15">
        <v>662</v>
      </c>
      <c r="P180" s="5">
        <v>200</v>
      </c>
      <c r="Q180" s="68">
        <v>38103</v>
      </c>
      <c r="R180" s="69">
        <v>117</v>
      </c>
      <c r="S180" s="27">
        <v>38103</v>
      </c>
      <c r="T180" s="54">
        <v>0.58829861111111115</v>
      </c>
      <c r="U180" s="54">
        <v>0.58876157407407403</v>
      </c>
      <c r="V180" s="72">
        <f t="shared" si="9"/>
        <v>76029</v>
      </c>
      <c r="W180" s="72">
        <f t="shared" si="10"/>
        <v>76069</v>
      </c>
      <c r="X180" s="13">
        <v>10</v>
      </c>
      <c r="Y180" s="13">
        <v>0</v>
      </c>
      <c r="Z180" s="70">
        <v>571.31709999999998</v>
      </c>
      <c r="AA180" s="70">
        <v>1443.8910000000001</v>
      </c>
      <c r="AB180" s="70">
        <v>55.68219808509</v>
      </c>
      <c r="AC180" s="77">
        <v>8.2836420000000004</v>
      </c>
      <c r="AD180" s="214"/>
      <c r="AE180" s="15">
        <v>662</v>
      </c>
      <c r="AF180" s="81"/>
      <c r="AG180" s="81"/>
      <c r="AH180" s="81"/>
      <c r="AI180" s="81"/>
      <c r="AJ180" s="199"/>
      <c r="AK180" s="199"/>
      <c r="AL180" s="70" t="s">
        <v>45</v>
      </c>
      <c r="AM180" s="70" t="s">
        <v>45</v>
      </c>
      <c r="AN180" s="81"/>
      <c r="AO180" s="81"/>
      <c r="AP180" s="81"/>
      <c r="AQ180" s="81"/>
      <c r="AR180" s="85"/>
    </row>
    <row r="181" spans="1:45" s="21" customFormat="1" ht="15" customHeight="1" x14ac:dyDescent="0.25">
      <c r="A181" s="117">
        <v>638</v>
      </c>
      <c r="B181" s="185">
        <v>38103</v>
      </c>
      <c r="C181" s="5" t="s">
        <v>69</v>
      </c>
      <c r="D181" s="5">
        <v>7</v>
      </c>
      <c r="E181" s="54">
        <v>0.58826388888888892</v>
      </c>
      <c r="F181" s="198">
        <f t="shared" si="8"/>
        <v>76026.000000000015</v>
      </c>
      <c r="G181" s="55">
        <v>26.4</v>
      </c>
      <c r="H181" s="5">
        <v>68</v>
      </c>
      <c r="I181" s="5">
        <v>769</v>
      </c>
      <c r="J181" s="52">
        <v>0.11339925610087997</v>
      </c>
      <c r="K181" s="5">
        <v>308</v>
      </c>
      <c r="L181" s="4">
        <v>93884.527117599995</v>
      </c>
      <c r="M181" s="75">
        <v>264.26111111111112</v>
      </c>
      <c r="N181" s="16">
        <v>638</v>
      </c>
      <c r="O181" s="15">
        <v>663</v>
      </c>
      <c r="P181" s="5">
        <v>201</v>
      </c>
      <c r="Q181" s="68">
        <v>38103</v>
      </c>
      <c r="R181" s="69">
        <v>117</v>
      </c>
      <c r="S181" s="27">
        <v>38103</v>
      </c>
      <c r="T181" s="54">
        <v>0.58895833333333336</v>
      </c>
      <c r="U181" s="54">
        <v>0.59142361111111108</v>
      </c>
      <c r="V181" s="72">
        <f t="shared" si="9"/>
        <v>76086</v>
      </c>
      <c r="W181" s="72">
        <f t="shared" si="10"/>
        <v>76299</v>
      </c>
      <c r="X181" s="13">
        <v>10</v>
      </c>
      <c r="Y181" s="13">
        <v>0</v>
      </c>
      <c r="Z181" s="70">
        <v>571.11210000000005</v>
      </c>
      <c r="AA181" s="70">
        <v>1412.6179999999999</v>
      </c>
      <c r="AB181" s="70">
        <v>63.875675966919992</v>
      </c>
      <c r="AC181" s="77">
        <v>8.625197</v>
      </c>
      <c r="AD181" s="16">
        <v>638</v>
      </c>
      <c r="AE181" s="15">
        <v>663</v>
      </c>
      <c r="AF181" s="81"/>
      <c r="AG181" s="81"/>
      <c r="AH181" s="81"/>
      <c r="AI181" s="81"/>
      <c r="AJ181" s="199"/>
      <c r="AK181" s="199"/>
      <c r="AL181" s="70" t="s">
        <v>45</v>
      </c>
      <c r="AM181" s="70" t="s">
        <v>45</v>
      </c>
      <c r="AN181" s="81"/>
      <c r="AO181" s="81"/>
      <c r="AP181" s="81"/>
      <c r="AQ181" s="81"/>
      <c r="AR181" s="85"/>
    </row>
    <row r="182" spans="1:45" s="21" customFormat="1" ht="15" customHeight="1" x14ac:dyDescent="0.25">
      <c r="A182" s="117">
        <v>639</v>
      </c>
      <c r="B182" s="185">
        <v>38103</v>
      </c>
      <c r="C182" s="5" t="s">
        <v>69</v>
      </c>
      <c r="D182" s="5">
        <v>5.5</v>
      </c>
      <c r="E182" s="54">
        <v>0.59150462962962969</v>
      </c>
      <c r="F182" s="198">
        <f t="shared" si="8"/>
        <v>76306</v>
      </c>
      <c r="G182" s="55">
        <v>24</v>
      </c>
      <c r="H182" s="5">
        <v>65</v>
      </c>
      <c r="I182" s="5">
        <v>778</v>
      </c>
      <c r="J182" s="52">
        <v>0.10520930982692753</v>
      </c>
      <c r="K182" s="5">
        <v>309</v>
      </c>
      <c r="L182" s="4">
        <v>93885.906069000004</v>
      </c>
      <c r="M182" s="75">
        <v>264.26111111111112</v>
      </c>
      <c r="N182" s="16">
        <v>639</v>
      </c>
      <c r="O182" s="15">
        <v>664</v>
      </c>
      <c r="P182" s="5">
        <v>202</v>
      </c>
      <c r="Q182" s="68">
        <v>38103</v>
      </c>
      <c r="R182" s="69">
        <v>117</v>
      </c>
      <c r="S182" s="27">
        <v>38103</v>
      </c>
      <c r="T182" s="54">
        <v>0.59151620370370372</v>
      </c>
      <c r="U182" s="54">
        <v>0.59525462962962961</v>
      </c>
      <c r="V182" s="72">
        <f t="shared" si="9"/>
        <v>76307</v>
      </c>
      <c r="W182" s="72">
        <f t="shared" si="10"/>
        <v>76630</v>
      </c>
      <c r="X182" s="13">
        <v>10</v>
      </c>
      <c r="Y182" s="13">
        <v>0</v>
      </c>
      <c r="Z182" s="70">
        <v>571.23149999999998</v>
      </c>
      <c r="AA182" s="70">
        <v>1375.181</v>
      </c>
      <c r="AB182" s="70">
        <v>104.64564960971001</v>
      </c>
      <c r="AC182" s="77">
        <v>8.2725340000000003</v>
      </c>
      <c r="AD182" s="16">
        <v>639</v>
      </c>
      <c r="AE182" s="15">
        <v>664</v>
      </c>
      <c r="AF182" s="81"/>
      <c r="AG182" s="81"/>
      <c r="AH182" s="81"/>
      <c r="AI182" s="81"/>
      <c r="AJ182" s="199"/>
      <c r="AK182" s="199"/>
      <c r="AL182" s="70" t="s">
        <v>45</v>
      </c>
      <c r="AM182" s="70" t="s">
        <v>45</v>
      </c>
      <c r="AN182" s="81"/>
      <c r="AO182" s="81"/>
      <c r="AP182" s="81"/>
      <c r="AQ182" s="81"/>
      <c r="AR182" s="85"/>
    </row>
    <row r="183" spans="1:45" s="21" customFormat="1" ht="15" customHeight="1" x14ac:dyDescent="0.25">
      <c r="A183" s="217">
        <v>640</v>
      </c>
      <c r="B183" s="185">
        <v>38103</v>
      </c>
      <c r="C183" s="5" t="s">
        <v>69</v>
      </c>
      <c r="D183" s="5">
        <v>4</v>
      </c>
      <c r="E183" s="54">
        <v>0.59545138888888893</v>
      </c>
      <c r="F183" s="198">
        <f t="shared" si="8"/>
        <v>76647</v>
      </c>
      <c r="G183" s="55">
        <v>21</v>
      </c>
      <c r="H183" s="5">
        <v>60</v>
      </c>
      <c r="I183" s="5">
        <v>797</v>
      </c>
      <c r="J183" s="52">
        <v>9.9539347021883537E-2</v>
      </c>
      <c r="K183" s="5">
        <v>308</v>
      </c>
      <c r="L183" s="4">
        <v>93897.627155900002</v>
      </c>
      <c r="M183" s="75">
        <v>264.26111111111112</v>
      </c>
      <c r="N183" s="214">
        <v>640</v>
      </c>
      <c r="O183" s="15">
        <v>665</v>
      </c>
      <c r="P183" s="5">
        <v>203</v>
      </c>
      <c r="Q183" s="68">
        <v>38103</v>
      </c>
      <c r="R183" s="69">
        <v>117</v>
      </c>
      <c r="S183" s="27">
        <v>38103</v>
      </c>
      <c r="T183" s="54">
        <v>0.59537037037037044</v>
      </c>
      <c r="U183" s="54">
        <v>0.5980671296296296</v>
      </c>
      <c r="V183" s="72">
        <f t="shared" si="9"/>
        <v>76640</v>
      </c>
      <c r="W183" s="72">
        <f t="shared" si="10"/>
        <v>76873</v>
      </c>
      <c r="X183" s="13">
        <v>10</v>
      </c>
      <c r="Y183" s="13">
        <v>0</v>
      </c>
      <c r="Z183" s="70">
        <v>566.23929999999996</v>
      </c>
      <c r="AA183" s="70">
        <v>1349.133</v>
      </c>
      <c r="AB183" s="70">
        <v>132.42811606602001</v>
      </c>
      <c r="AC183" s="77">
        <v>8.3176279999999991</v>
      </c>
      <c r="AD183" s="214">
        <v>640</v>
      </c>
      <c r="AE183" s="15">
        <v>665</v>
      </c>
      <c r="AF183" s="81">
        <v>43</v>
      </c>
      <c r="AG183" s="87">
        <v>38103</v>
      </c>
      <c r="AH183" s="88">
        <v>0.59745370370370365</v>
      </c>
      <c r="AI183" s="88">
        <v>0.60052083333333328</v>
      </c>
      <c r="AJ183" s="199">
        <f t="shared" si="6"/>
        <v>76819.999999999985</v>
      </c>
      <c r="AK183" s="199">
        <f t="shared" si="7"/>
        <v>77084.999999999985</v>
      </c>
      <c r="AL183" s="70" t="s">
        <v>80</v>
      </c>
      <c r="AM183" s="70" t="s">
        <v>79</v>
      </c>
      <c r="AN183" s="81">
        <v>0.14499999999999999</v>
      </c>
      <c r="AO183" s="81">
        <v>2.4E-2</v>
      </c>
      <c r="AP183" s="70">
        <v>52</v>
      </c>
      <c r="AQ183" s="81">
        <v>2.7326000000000001</v>
      </c>
      <c r="AR183" s="114">
        <f>200.3*0.863*AN183/AQ183/1000</f>
        <v>9.1724147332211074E-3</v>
      </c>
      <c r="AS183" s="89"/>
    </row>
    <row r="184" spans="1:45" s="21" customFormat="1" ht="15" customHeight="1" x14ac:dyDescent="0.25">
      <c r="A184" s="217"/>
      <c r="B184" s="185">
        <v>38103</v>
      </c>
      <c r="C184" s="5" t="s">
        <v>69</v>
      </c>
      <c r="D184" s="5">
        <v>4</v>
      </c>
      <c r="E184" s="54"/>
      <c r="F184" s="198"/>
      <c r="G184" s="55">
        <v>21</v>
      </c>
      <c r="H184" s="5">
        <v>60</v>
      </c>
      <c r="I184" s="5">
        <v>797</v>
      </c>
      <c r="J184" s="52">
        <v>9.9539347021883537E-2</v>
      </c>
      <c r="K184" s="5">
        <v>308</v>
      </c>
      <c r="L184" s="4">
        <v>93913.485096999997</v>
      </c>
      <c r="M184" s="75">
        <v>264.26111111111112</v>
      </c>
      <c r="N184" s="214"/>
      <c r="O184" s="15">
        <v>666</v>
      </c>
      <c r="P184" s="5">
        <v>204</v>
      </c>
      <c r="Q184" s="68">
        <v>38103</v>
      </c>
      <c r="R184" s="69">
        <v>117</v>
      </c>
      <c r="S184" s="27">
        <v>38103</v>
      </c>
      <c r="T184" s="54">
        <v>0.59812500000000002</v>
      </c>
      <c r="U184" s="54">
        <v>0.60115740740740742</v>
      </c>
      <c r="V184" s="72">
        <f t="shared" si="9"/>
        <v>76878.000000000015</v>
      </c>
      <c r="W184" s="72">
        <f t="shared" si="10"/>
        <v>77140</v>
      </c>
      <c r="X184" s="13">
        <v>30</v>
      </c>
      <c r="Y184" s="13">
        <v>0</v>
      </c>
      <c r="Z184" s="70">
        <v>649.80989999999997</v>
      </c>
      <c r="AA184" s="70">
        <v>330.76429999999999</v>
      </c>
      <c r="AB184" s="70">
        <v>258.22500981917</v>
      </c>
      <c r="AC184" s="77">
        <v>0.98458270000000003</v>
      </c>
      <c r="AD184" s="214"/>
      <c r="AE184" s="15">
        <v>666</v>
      </c>
      <c r="AF184" s="81">
        <v>5</v>
      </c>
      <c r="AG184" s="87">
        <v>38104</v>
      </c>
      <c r="AH184" s="90">
        <v>0.34861111111111115</v>
      </c>
      <c r="AI184" s="88">
        <v>0.35254629629629625</v>
      </c>
      <c r="AJ184" s="199">
        <f t="shared" si="6"/>
        <v>55320.000000000007</v>
      </c>
      <c r="AK184" s="199">
        <f t="shared" si="7"/>
        <v>55660</v>
      </c>
      <c r="AL184" s="70" t="s">
        <v>80</v>
      </c>
      <c r="AM184" s="70" t="s">
        <v>79</v>
      </c>
      <c r="AN184" s="81">
        <v>0.79</v>
      </c>
      <c r="AO184" s="81">
        <v>0.13800000000000001</v>
      </c>
      <c r="AP184" s="81">
        <v>343</v>
      </c>
      <c r="AQ184" s="81">
        <v>2.5451999999999999</v>
      </c>
      <c r="AR184" s="114">
        <f>200.3*0.863*AN184/AQ184/1000</f>
        <v>5.3653359657394317E-2</v>
      </c>
      <c r="AS184" s="59"/>
    </row>
    <row r="185" spans="1:45" s="21" customFormat="1" ht="15" customHeight="1" x14ac:dyDescent="0.25">
      <c r="A185" s="117">
        <v>641</v>
      </c>
      <c r="B185" s="185">
        <v>38103</v>
      </c>
      <c r="C185" s="5" t="s">
        <v>69</v>
      </c>
      <c r="D185" s="5">
        <v>5.5</v>
      </c>
      <c r="E185" s="54">
        <v>0.601099537037037</v>
      </c>
      <c r="F185" s="198">
        <f t="shared" si="8"/>
        <v>77135</v>
      </c>
      <c r="G185" s="55">
        <v>24</v>
      </c>
      <c r="H185" s="5">
        <v>65</v>
      </c>
      <c r="I185" s="5">
        <v>791</v>
      </c>
      <c r="J185" s="52">
        <v>0.11087927263197153</v>
      </c>
      <c r="K185" s="5">
        <v>307</v>
      </c>
      <c r="L185" s="4">
        <v>93864.532322299987</v>
      </c>
      <c r="M185" s="75">
        <v>264.26111111111112</v>
      </c>
      <c r="N185" s="16">
        <v>641</v>
      </c>
      <c r="O185" s="15">
        <v>667</v>
      </c>
      <c r="P185" s="5">
        <v>205</v>
      </c>
      <c r="Q185" s="68">
        <v>38103</v>
      </c>
      <c r="R185" s="69">
        <v>117</v>
      </c>
      <c r="S185" s="27">
        <v>38103</v>
      </c>
      <c r="T185" s="54">
        <v>0.60120370370370368</v>
      </c>
      <c r="U185" s="54">
        <v>0.60405092592592591</v>
      </c>
      <c r="V185" s="72">
        <f t="shared" si="9"/>
        <v>77144</v>
      </c>
      <c r="W185" s="72">
        <f t="shared" si="10"/>
        <v>77390</v>
      </c>
      <c r="X185" s="13">
        <v>30</v>
      </c>
      <c r="Y185" s="13">
        <v>0</v>
      </c>
      <c r="Z185" s="70">
        <v>650.21460000000002</v>
      </c>
      <c r="AA185" s="70">
        <v>507.82190000000003</v>
      </c>
      <c r="AB185" s="70">
        <v>139.25715583435999</v>
      </c>
      <c r="AC185" s="77">
        <v>0.96673149999999997</v>
      </c>
      <c r="AD185" s="16">
        <v>641</v>
      </c>
      <c r="AE185" s="15">
        <v>667</v>
      </c>
      <c r="AF185" s="81"/>
      <c r="AG185" s="81"/>
      <c r="AH185" s="81"/>
      <c r="AI185" s="81"/>
      <c r="AJ185" s="199"/>
      <c r="AK185" s="199"/>
      <c r="AL185" s="70" t="s">
        <v>45</v>
      </c>
      <c r="AM185" s="70" t="s">
        <v>45</v>
      </c>
      <c r="AN185" s="81"/>
      <c r="AO185" s="81"/>
      <c r="AP185" s="81"/>
      <c r="AQ185" s="81"/>
      <c r="AR185" s="85"/>
    </row>
    <row r="186" spans="1:45" s="21" customFormat="1" ht="15" customHeight="1" x14ac:dyDescent="0.25">
      <c r="A186" s="117">
        <v>642</v>
      </c>
      <c r="B186" s="185">
        <v>38103</v>
      </c>
      <c r="C186" s="5" t="s">
        <v>69</v>
      </c>
      <c r="D186" s="5">
        <v>7</v>
      </c>
      <c r="E186" s="54">
        <v>0.60428240740740746</v>
      </c>
      <c r="F186" s="198">
        <f t="shared" si="8"/>
        <v>77410</v>
      </c>
      <c r="G186" s="55">
        <v>26.4</v>
      </c>
      <c r="H186" s="5">
        <v>70</v>
      </c>
      <c r="I186" s="5">
        <v>777</v>
      </c>
      <c r="J186" s="52">
        <v>0.1209592065076053</v>
      </c>
      <c r="K186" s="5">
        <v>307</v>
      </c>
      <c r="L186" s="4">
        <v>93861.774419499998</v>
      </c>
      <c r="M186" s="75">
        <v>264.26111111111112</v>
      </c>
      <c r="N186" s="16">
        <v>642</v>
      </c>
      <c r="O186" s="15">
        <v>668</v>
      </c>
      <c r="P186" s="5">
        <v>206</v>
      </c>
      <c r="Q186" s="68">
        <v>38103</v>
      </c>
      <c r="R186" s="69">
        <v>117</v>
      </c>
      <c r="S186" s="27">
        <v>38103</v>
      </c>
      <c r="T186" s="54">
        <v>0.60412037037037036</v>
      </c>
      <c r="U186" s="54">
        <v>0.60704861111111108</v>
      </c>
      <c r="V186" s="72">
        <f t="shared" si="9"/>
        <v>77396</v>
      </c>
      <c r="W186" s="72">
        <f t="shared" si="10"/>
        <v>77649</v>
      </c>
      <c r="X186" s="13">
        <v>30</v>
      </c>
      <c r="Y186" s="13">
        <v>0</v>
      </c>
      <c r="Z186" s="70">
        <v>650.1653</v>
      </c>
      <c r="AA186" s="70">
        <v>526.82280000000003</v>
      </c>
      <c r="AB186" s="70">
        <v>123.85156228620001</v>
      </c>
      <c r="AC186" s="77">
        <v>0.74636829999999998</v>
      </c>
      <c r="AD186" s="16">
        <v>642</v>
      </c>
      <c r="AE186" s="15">
        <v>668</v>
      </c>
      <c r="AF186" s="81"/>
      <c r="AG186" s="81"/>
      <c r="AH186" s="81"/>
      <c r="AI186" s="81"/>
      <c r="AJ186" s="199"/>
      <c r="AK186" s="199"/>
      <c r="AL186" s="70" t="s">
        <v>45</v>
      </c>
      <c r="AM186" s="70" t="s">
        <v>45</v>
      </c>
      <c r="AN186" s="81"/>
      <c r="AO186" s="81"/>
      <c r="AP186" s="81"/>
      <c r="AQ186" s="81"/>
      <c r="AR186" s="85"/>
    </row>
    <row r="187" spans="1:45" s="21" customFormat="1" ht="15" customHeight="1" x14ac:dyDescent="0.25">
      <c r="A187" s="117">
        <v>643</v>
      </c>
      <c r="B187" s="185">
        <v>38103</v>
      </c>
      <c r="C187" s="5" t="s">
        <v>69</v>
      </c>
      <c r="D187" s="5">
        <v>15</v>
      </c>
      <c r="E187" s="54">
        <v>0.60709490740740735</v>
      </c>
      <c r="F187" s="198">
        <f t="shared" si="8"/>
        <v>77652.999999999985</v>
      </c>
      <c r="G187" s="55">
        <v>35</v>
      </c>
      <c r="H187" s="5">
        <v>79</v>
      </c>
      <c r="I187" s="5">
        <v>769</v>
      </c>
      <c r="J187" s="52">
        <v>0.16505891721350308</v>
      </c>
      <c r="K187" s="5">
        <v>307</v>
      </c>
      <c r="L187" s="4">
        <v>93864.532322299987</v>
      </c>
      <c r="M187" s="75">
        <v>264.26111111111112</v>
      </c>
      <c r="N187" s="16">
        <v>643</v>
      </c>
      <c r="O187" s="15">
        <v>669</v>
      </c>
      <c r="P187" s="5">
        <v>207</v>
      </c>
      <c r="Q187" s="68">
        <v>38103</v>
      </c>
      <c r="R187" s="69">
        <v>117</v>
      </c>
      <c r="S187" s="27">
        <v>38103</v>
      </c>
      <c r="T187" s="54">
        <v>0.60711805555555554</v>
      </c>
      <c r="U187" s="54">
        <v>0.61006944444444444</v>
      </c>
      <c r="V187" s="72">
        <f t="shared" si="9"/>
        <v>77655</v>
      </c>
      <c r="W187" s="72">
        <f t="shared" si="10"/>
        <v>77910</v>
      </c>
      <c r="X187" s="13">
        <v>30</v>
      </c>
      <c r="Y187" s="13">
        <v>0</v>
      </c>
      <c r="Z187" s="70">
        <v>649.83590000000004</v>
      </c>
      <c r="AA187" s="70">
        <v>702.07809999999995</v>
      </c>
      <c r="AB187" s="70">
        <v>92.777725304129987</v>
      </c>
      <c r="AC187" s="77">
        <v>1.0308280000000001</v>
      </c>
      <c r="AD187" s="16">
        <v>643</v>
      </c>
      <c r="AE187" s="15">
        <v>669</v>
      </c>
      <c r="AF187" s="81"/>
      <c r="AG187" s="81"/>
      <c r="AH187" s="81"/>
      <c r="AI187" s="81"/>
      <c r="AJ187" s="199"/>
      <c r="AK187" s="199"/>
      <c r="AL187" s="70" t="s">
        <v>45</v>
      </c>
      <c r="AM187" s="70" t="s">
        <v>45</v>
      </c>
      <c r="AN187" s="81"/>
      <c r="AO187" s="81"/>
      <c r="AP187" s="81"/>
      <c r="AQ187" s="81"/>
      <c r="AR187" s="85"/>
    </row>
    <row r="188" spans="1:45" s="21" customFormat="1" ht="15" customHeight="1" x14ac:dyDescent="0.25">
      <c r="A188" s="117">
        <v>701</v>
      </c>
      <c r="B188" s="185">
        <v>38104</v>
      </c>
      <c r="C188" s="5" t="s">
        <v>69</v>
      </c>
      <c r="D188" s="5">
        <v>4</v>
      </c>
      <c r="E188" s="17">
        <v>0.33599537037037036</v>
      </c>
      <c r="F188" s="198">
        <f t="shared" si="8"/>
        <v>54230</v>
      </c>
      <c r="G188" s="55">
        <v>21</v>
      </c>
      <c r="H188" s="5">
        <v>58</v>
      </c>
      <c r="I188" s="5">
        <v>752</v>
      </c>
      <c r="J188" s="52">
        <v>9.701936355297508E-2</v>
      </c>
      <c r="K188" s="5">
        <v>289</v>
      </c>
      <c r="L188" s="4">
        <v>93876.253409199999</v>
      </c>
      <c r="M188" s="75">
        <v>268.64999999999998</v>
      </c>
      <c r="N188" s="16">
        <v>701</v>
      </c>
      <c r="O188" s="15">
        <v>701</v>
      </c>
      <c r="P188" s="5">
        <v>210</v>
      </c>
      <c r="Q188" s="68">
        <v>38104</v>
      </c>
      <c r="R188" s="69">
        <v>118</v>
      </c>
      <c r="S188" s="27">
        <v>38104</v>
      </c>
      <c r="T188" s="54">
        <v>0.33533564814814815</v>
      </c>
      <c r="U188" s="54">
        <v>0.33939814814814812</v>
      </c>
      <c r="V188" s="72">
        <f t="shared" si="9"/>
        <v>54173</v>
      </c>
      <c r="W188" s="72">
        <f t="shared" si="10"/>
        <v>54524</v>
      </c>
      <c r="X188" s="13">
        <v>10</v>
      </c>
      <c r="Y188" s="13">
        <v>0</v>
      </c>
      <c r="Z188" s="70">
        <v>666.67049999999995</v>
      </c>
      <c r="AA188" s="70">
        <v>617.82740000000001</v>
      </c>
      <c r="AB188" s="70">
        <v>68.761841875879995</v>
      </c>
      <c r="AC188" s="77">
        <v>32.535240000000002</v>
      </c>
      <c r="AD188" s="16">
        <v>701</v>
      </c>
      <c r="AE188" s="15">
        <v>701</v>
      </c>
      <c r="AF188" s="81"/>
      <c r="AG188" s="81"/>
      <c r="AH188" s="81"/>
      <c r="AI188" s="81"/>
      <c r="AJ188" s="199"/>
      <c r="AK188" s="199"/>
      <c r="AL188" s="70" t="s">
        <v>45</v>
      </c>
      <c r="AM188" s="70" t="s">
        <v>45</v>
      </c>
      <c r="AN188" s="81"/>
      <c r="AO188" s="81"/>
      <c r="AP188" s="81"/>
      <c r="AQ188" s="81"/>
      <c r="AR188" s="85"/>
    </row>
    <row r="189" spans="1:45" s="21" customFormat="1" ht="15" customHeight="1" x14ac:dyDescent="0.25">
      <c r="A189" s="117">
        <v>702</v>
      </c>
      <c r="B189" s="185">
        <v>38104</v>
      </c>
      <c r="C189" s="5" t="s">
        <v>69</v>
      </c>
      <c r="D189" s="5">
        <v>100</v>
      </c>
      <c r="E189" s="17">
        <v>0.33966435185185184</v>
      </c>
      <c r="F189" s="198">
        <f t="shared" si="8"/>
        <v>54547.000000000007</v>
      </c>
      <c r="G189" s="55">
        <v>86</v>
      </c>
      <c r="H189" s="5">
        <v>95</v>
      </c>
      <c r="I189" s="5">
        <v>1037</v>
      </c>
      <c r="J189" s="52">
        <v>0.87947423064904695</v>
      </c>
      <c r="K189" s="5">
        <v>290</v>
      </c>
      <c r="L189" s="4">
        <v>93863.84284659999</v>
      </c>
      <c r="M189" s="75">
        <v>268.76111111111112</v>
      </c>
      <c r="N189" s="16">
        <v>702</v>
      </c>
      <c r="O189" s="15">
        <v>702</v>
      </c>
      <c r="P189" s="5">
        <v>211</v>
      </c>
      <c r="Q189" s="68">
        <v>38104</v>
      </c>
      <c r="R189" s="69">
        <v>118</v>
      </c>
      <c r="S189" s="27">
        <v>38104</v>
      </c>
      <c r="T189" s="54">
        <v>0.33952546296296293</v>
      </c>
      <c r="U189" s="54">
        <v>0.34085648148148145</v>
      </c>
      <c r="V189" s="72">
        <f t="shared" si="9"/>
        <v>54535.000000000007</v>
      </c>
      <c r="W189" s="72">
        <f t="shared" si="10"/>
        <v>54650</v>
      </c>
      <c r="X189" s="13">
        <v>10</v>
      </c>
      <c r="Y189" s="13">
        <v>0</v>
      </c>
      <c r="Z189" s="70">
        <v>684.96550000000002</v>
      </c>
      <c r="AA189" s="70">
        <v>1861.3710000000001</v>
      </c>
      <c r="AB189" s="70">
        <v>105.5531375712</v>
      </c>
      <c r="AC189" s="77">
        <v>32.084130000000002</v>
      </c>
      <c r="AD189" s="16">
        <v>702</v>
      </c>
      <c r="AE189" s="15">
        <v>702</v>
      </c>
      <c r="AF189" s="81"/>
      <c r="AG189" s="81"/>
      <c r="AH189" s="81"/>
      <c r="AI189" s="81"/>
      <c r="AJ189" s="199"/>
      <c r="AK189" s="199"/>
      <c r="AL189" s="70" t="s">
        <v>45</v>
      </c>
      <c r="AM189" s="70" t="s">
        <v>45</v>
      </c>
      <c r="AN189" s="81"/>
      <c r="AO189" s="81"/>
      <c r="AP189" s="81"/>
      <c r="AQ189" s="81"/>
      <c r="AR189" s="85"/>
    </row>
    <row r="190" spans="1:45" s="21" customFormat="1" ht="15" customHeight="1" x14ac:dyDescent="0.25">
      <c r="A190" s="117">
        <v>703</v>
      </c>
      <c r="B190" s="185">
        <v>38104</v>
      </c>
      <c r="C190" s="5" t="s">
        <v>69</v>
      </c>
      <c r="D190" s="5">
        <v>85</v>
      </c>
      <c r="E190" s="17">
        <v>0.34082175925925928</v>
      </c>
      <c r="F190" s="198">
        <f t="shared" si="8"/>
        <v>54647.000000000007</v>
      </c>
      <c r="G190" s="55">
        <v>83</v>
      </c>
      <c r="H190" s="5">
        <v>94</v>
      </c>
      <c r="I190" s="5">
        <v>1013</v>
      </c>
      <c r="J190" s="52">
        <v>0.81269466872297325</v>
      </c>
      <c r="K190" s="5">
        <v>290</v>
      </c>
      <c r="L190" s="4">
        <v>93880.390263399982</v>
      </c>
      <c r="M190" s="75">
        <v>269.26111111111112</v>
      </c>
      <c r="N190" s="16">
        <v>703</v>
      </c>
      <c r="O190" s="15">
        <v>703</v>
      </c>
      <c r="P190" s="5">
        <v>212</v>
      </c>
      <c r="Q190" s="68">
        <v>38104</v>
      </c>
      <c r="R190" s="69">
        <v>118</v>
      </c>
      <c r="S190" s="27">
        <v>38104</v>
      </c>
      <c r="T190" s="54">
        <v>0.34092592592592591</v>
      </c>
      <c r="U190" s="54">
        <v>0.34292824074074074</v>
      </c>
      <c r="V190" s="72">
        <f t="shared" si="9"/>
        <v>54656</v>
      </c>
      <c r="W190" s="72">
        <f t="shared" si="10"/>
        <v>54829</v>
      </c>
      <c r="X190" s="13">
        <v>10</v>
      </c>
      <c r="Y190" s="13">
        <v>0</v>
      </c>
      <c r="Z190" s="70">
        <v>680.51149999999996</v>
      </c>
      <c r="AA190" s="70">
        <v>1585.001</v>
      </c>
      <c r="AB190" s="70">
        <v>47.371527187380003</v>
      </c>
      <c r="AC190" s="77">
        <v>32.018880000000003</v>
      </c>
      <c r="AD190" s="16">
        <v>703</v>
      </c>
      <c r="AE190" s="15">
        <v>703</v>
      </c>
      <c r="AF190" s="81"/>
      <c r="AG190" s="81"/>
      <c r="AH190" s="81"/>
      <c r="AI190" s="81"/>
      <c r="AJ190" s="199"/>
      <c r="AK190" s="199"/>
      <c r="AL190" s="70" t="s">
        <v>45</v>
      </c>
      <c r="AM190" s="70" t="s">
        <v>45</v>
      </c>
      <c r="AN190" s="81"/>
      <c r="AO190" s="81"/>
      <c r="AP190" s="81"/>
      <c r="AQ190" s="81"/>
      <c r="AR190" s="85"/>
    </row>
    <row r="191" spans="1:45" s="21" customFormat="1" ht="15" customHeight="1" x14ac:dyDescent="0.25">
      <c r="A191" s="117">
        <v>704</v>
      </c>
      <c r="B191" s="185">
        <v>38104</v>
      </c>
      <c r="C191" s="5" t="s">
        <v>69</v>
      </c>
      <c r="D191" s="5">
        <v>65</v>
      </c>
      <c r="E191" s="17">
        <v>0.34313657407407411</v>
      </c>
      <c r="F191" s="198">
        <f t="shared" si="8"/>
        <v>54847.000000000007</v>
      </c>
      <c r="G191" s="55">
        <v>74.5</v>
      </c>
      <c r="H191" s="5">
        <v>90</v>
      </c>
      <c r="I191" s="5">
        <v>906</v>
      </c>
      <c r="J191" s="52">
        <v>0.58463616478675895</v>
      </c>
      <c r="K191" s="5">
        <v>290</v>
      </c>
      <c r="L191" s="4">
        <v>93898.316631599999</v>
      </c>
      <c r="M191" s="75">
        <v>269.26111111111112</v>
      </c>
      <c r="N191" s="16">
        <v>704</v>
      </c>
      <c r="O191" s="15">
        <v>704</v>
      </c>
      <c r="P191" s="5">
        <v>213</v>
      </c>
      <c r="Q191" s="68">
        <v>38104</v>
      </c>
      <c r="R191" s="69">
        <v>118</v>
      </c>
      <c r="S191" s="27">
        <v>38104</v>
      </c>
      <c r="T191" s="54">
        <v>0.34298611111111116</v>
      </c>
      <c r="U191" s="54">
        <v>0.3460300925925926</v>
      </c>
      <c r="V191" s="72">
        <f t="shared" si="9"/>
        <v>54834.000000000007</v>
      </c>
      <c r="W191" s="72">
        <f t="shared" si="10"/>
        <v>55097</v>
      </c>
      <c r="X191" s="13">
        <v>10</v>
      </c>
      <c r="Y191" s="13">
        <v>0</v>
      </c>
      <c r="Z191" s="70">
        <v>676.02650000000006</v>
      </c>
      <c r="AA191" s="70">
        <v>1241.51</v>
      </c>
      <c r="AB191" s="70">
        <v>52.620557123200001</v>
      </c>
      <c r="AC191" s="77">
        <v>32.636069999999997</v>
      </c>
      <c r="AD191" s="16">
        <v>704</v>
      </c>
      <c r="AE191" s="15">
        <v>704</v>
      </c>
      <c r="AF191" s="81"/>
      <c r="AG191" s="81"/>
      <c r="AH191" s="81"/>
      <c r="AI191" s="81"/>
      <c r="AJ191" s="199"/>
      <c r="AK191" s="199"/>
      <c r="AL191" s="70" t="s">
        <v>45</v>
      </c>
      <c r="AM191" s="70" t="s">
        <v>45</v>
      </c>
      <c r="AN191" s="81"/>
      <c r="AO191" s="81"/>
      <c r="AP191" s="81"/>
      <c r="AQ191" s="81"/>
      <c r="AR191" s="85"/>
    </row>
    <row r="192" spans="1:45" s="21" customFormat="1" ht="15" customHeight="1" x14ac:dyDescent="0.25">
      <c r="A192" s="217">
        <v>705</v>
      </c>
      <c r="B192" s="185">
        <v>38104</v>
      </c>
      <c r="C192" s="5" t="s">
        <v>69</v>
      </c>
      <c r="D192" s="5">
        <v>4</v>
      </c>
      <c r="E192" s="17">
        <v>0.34627314814814819</v>
      </c>
      <c r="F192" s="198">
        <f t="shared" si="8"/>
        <v>55118.000000000007</v>
      </c>
      <c r="G192" s="55">
        <v>20.5</v>
      </c>
      <c r="H192" s="5">
        <v>59</v>
      </c>
      <c r="I192" s="5">
        <v>767</v>
      </c>
      <c r="J192" s="52">
        <v>9.0719404880703972E-2</v>
      </c>
      <c r="K192" s="5">
        <v>290</v>
      </c>
      <c r="L192" s="4">
        <v>93916.242999799986</v>
      </c>
      <c r="M192" s="75">
        <v>269.26111111111112</v>
      </c>
      <c r="N192" s="214">
        <v>705</v>
      </c>
      <c r="O192" s="15">
        <v>705</v>
      </c>
      <c r="P192" s="5">
        <v>214</v>
      </c>
      <c r="Q192" s="68">
        <v>38104</v>
      </c>
      <c r="R192" s="69">
        <v>118</v>
      </c>
      <c r="S192" s="27">
        <v>38104</v>
      </c>
      <c r="T192" s="54">
        <v>0.3463310185185185</v>
      </c>
      <c r="U192" s="54">
        <v>0.34989583333333335</v>
      </c>
      <c r="V192" s="72">
        <f t="shared" si="9"/>
        <v>55123</v>
      </c>
      <c r="W192" s="72">
        <f t="shared" si="10"/>
        <v>55431</v>
      </c>
      <c r="X192" s="13">
        <v>10</v>
      </c>
      <c r="Y192" s="13">
        <v>0</v>
      </c>
      <c r="Z192" s="70">
        <v>537.74109999999996</v>
      </c>
      <c r="AA192" s="70">
        <v>1514.7470000000001</v>
      </c>
      <c r="AB192" s="70">
        <v>74.834803147520006</v>
      </c>
      <c r="AC192" s="77">
        <v>3.3777409999999999</v>
      </c>
      <c r="AD192" s="214">
        <v>705</v>
      </c>
      <c r="AE192" s="15">
        <v>705</v>
      </c>
      <c r="AF192" s="81"/>
      <c r="AG192" s="81"/>
      <c r="AH192" s="81"/>
      <c r="AI192" s="81"/>
      <c r="AJ192" s="199"/>
      <c r="AK192" s="199"/>
      <c r="AL192" s="70" t="s">
        <v>45</v>
      </c>
      <c r="AM192" s="70" t="s">
        <v>45</v>
      </c>
      <c r="AN192" s="81"/>
      <c r="AO192" s="81"/>
      <c r="AP192" s="81"/>
      <c r="AQ192" s="81"/>
      <c r="AR192" s="85"/>
    </row>
    <row r="193" spans="1:45" s="21" customFormat="1" ht="15" customHeight="1" x14ac:dyDescent="0.25">
      <c r="A193" s="217"/>
      <c r="B193" s="185">
        <v>38104</v>
      </c>
      <c r="C193" s="5" t="s">
        <v>69</v>
      </c>
      <c r="D193" s="5">
        <v>4</v>
      </c>
      <c r="E193" s="17"/>
      <c r="F193" s="198"/>
      <c r="G193" s="55">
        <v>20.5</v>
      </c>
      <c r="H193" s="5">
        <v>59</v>
      </c>
      <c r="I193" s="5">
        <v>767</v>
      </c>
      <c r="J193" s="52">
        <v>9.0719404880703972E-2</v>
      </c>
      <c r="K193" s="5">
        <v>290</v>
      </c>
      <c r="L193" s="4">
        <v>93902.453485799997</v>
      </c>
      <c r="M193" s="75">
        <v>269.81666666666666</v>
      </c>
      <c r="N193" s="214"/>
      <c r="O193" s="15">
        <v>706</v>
      </c>
      <c r="P193" s="5">
        <v>215</v>
      </c>
      <c r="Q193" s="68">
        <v>38104</v>
      </c>
      <c r="R193" s="69">
        <v>118</v>
      </c>
      <c r="S193" s="27">
        <v>38104</v>
      </c>
      <c r="T193" s="54">
        <v>0.35038194444444448</v>
      </c>
      <c r="U193" s="54">
        <v>0.35228009259259263</v>
      </c>
      <c r="V193" s="72">
        <f t="shared" si="9"/>
        <v>55473.000000000007</v>
      </c>
      <c r="W193" s="72">
        <f t="shared" si="10"/>
        <v>55637.000000000007</v>
      </c>
      <c r="X193" s="13">
        <v>1</v>
      </c>
      <c r="Y193" s="13" t="s">
        <v>52</v>
      </c>
      <c r="Z193" s="70">
        <v>579.74549999999999</v>
      </c>
      <c r="AA193" s="70">
        <v>917.9212</v>
      </c>
      <c r="AB193" s="70">
        <v>23.859048432575999</v>
      </c>
      <c r="AC193" s="77">
        <v>40.975369999999998</v>
      </c>
      <c r="AD193" s="214"/>
      <c r="AE193" s="15">
        <v>706</v>
      </c>
      <c r="AF193" s="81"/>
      <c r="AG193" s="81"/>
      <c r="AH193" s="81"/>
      <c r="AI193" s="81"/>
      <c r="AJ193" s="199"/>
      <c r="AK193" s="199"/>
      <c r="AL193" s="70" t="s">
        <v>45</v>
      </c>
      <c r="AM193" s="70" t="s">
        <v>45</v>
      </c>
      <c r="AN193" s="81"/>
      <c r="AO193" s="81"/>
      <c r="AP193" s="81"/>
      <c r="AQ193" s="81"/>
      <c r="AR193" s="85"/>
    </row>
    <row r="194" spans="1:45" s="21" customFormat="1" ht="15" customHeight="1" x14ac:dyDescent="0.25">
      <c r="A194" s="117">
        <v>706</v>
      </c>
      <c r="B194" s="185">
        <v>38104</v>
      </c>
      <c r="C194" s="5" t="s">
        <v>69</v>
      </c>
      <c r="D194" s="5">
        <v>100</v>
      </c>
      <c r="E194" s="17">
        <v>0.35278935185185184</v>
      </c>
      <c r="F194" s="198">
        <f t="shared" si="8"/>
        <v>55681</v>
      </c>
      <c r="G194" s="55">
        <v>86</v>
      </c>
      <c r="H194" s="5">
        <v>97</v>
      </c>
      <c r="I194" s="5">
        <v>1014</v>
      </c>
      <c r="J194" s="52">
        <v>0.87569425544568424</v>
      </c>
      <c r="K194" s="5">
        <v>292</v>
      </c>
      <c r="L194" s="4">
        <v>93924.516708199997</v>
      </c>
      <c r="M194" s="75">
        <v>270.37222222222221</v>
      </c>
      <c r="N194" s="16">
        <v>706</v>
      </c>
      <c r="O194" s="15">
        <v>707</v>
      </c>
      <c r="P194" s="5">
        <v>216</v>
      </c>
      <c r="Q194" s="68">
        <v>38104</v>
      </c>
      <c r="R194" s="69">
        <v>118</v>
      </c>
      <c r="S194" s="27">
        <v>38104</v>
      </c>
      <c r="T194" s="54">
        <v>0.35273148148148148</v>
      </c>
      <c r="U194" s="54">
        <v>0.35391203703703705</v>
      </c>
      <c r="V194" s="72">
        <f t="shared" si="9"/>
        <v>55676.000000000007</v>
      </c>
      <c r="W194" s="72">
        <f t="shared" si="10"/>
        <v>55778</v>
      </c>
      <c r="X194" s="13">
        <v>1</v>
      </c>
      <c r="Y194" s="13" t="s">
        <v>52</v>
      </c>
      <c r="Z194" s="70">
        <v>675.57280000000003</v>
      </c>
      <c r="AA194" s="70">
        <v>2741.35</v>
      </c>
      <c r="AB194" s="70">
        <v>123.75347580099999</v>
      </c>
      <c r="AC194" s="77">
        <v>47.360999999999997</v>
      </c>
      <c r="AD194" s="16">
        <v>706</v>
      </c>
      <c r="AE194" s="15">
        <v>707</v>
      </c>
      <c r="AF194" s="81"/>
      <c r="AG194" s="81"/>
      <c r="AH194" s="81"/>
      <c r="AI194" s="81"/>
      <c r="AJ194" s="199"/>
      <c r="AK194" s="199"/>
      <c r="AL194" s="70" t="s">
        <v>45</v>
      </c>
      <c r="AM194" s="70" t="s">
        <v>45</v>
      </c>
      <c r="AN194" s="81"/>
      <c r="AO194" s="81"/>
      <c r="AP194" s="81"/>
      <c r="AQ194" s="81"/>
      <c r="AR194" s="85"/>
    </row>
    <row r="195" spans="1:45" s="21" customFormat="1" ht="15" customHeight="1" x14ac:dyDescent="0.25">
      <c r="A195" s="117">
        <v>707</v>
      </c>
      <c r="B195" s="185">
        <v>38104</v>
      </c>
      <c r="C195" s="5" t="s">
        <v>69</v>
      </c>
      <c r="D195" s="5">
        <v>85</v>
      </c>
      <c r="E195" s="17">
        <v>0.35388888888888892</v>
      </c>
      <c r="F195" s="198">
        <f t="shared" si="8"/>
        <v>55776.000000000007</v>
      </c>
      <c r="G195" s="55">
        <v>83</v>
      </c>
      <c r="H195" s="5">
        <v>95</v>
      </c>
      <c r="I195" s="5">
        <v>998</v>
      </c>
      <c r="J195" s="52">
        <v>0.800094751378431</v>
      </c>
      <c r="K195" s="5">
        <v>292</v>
      </c>
      <c r="L195" s="4">
        <v>93934.169368000003</v>
      </c>
      <c r="M195" s="75">
        <v>269.81666666666666</v>
      </c>
      <c r="N195" s="16">
        <v>707</v>
      </c>
      <c r="O195" s="15">
        <v>708</v>
      </c>
      <c r="P195" s="5">
        <v>217</v>
      </c>
      <c r="Q195" s="68">
        <v>38104</v>
      </c>
      <c r="R195" s="69">
        <v>118</v>
      </c>
      <c r="S195" s="27">
        <v>38104</v>
      </c>
      <c r="T195" s="54">
        <v>0.35394675925925928</v>
      </c>
      <c r="U195" s="54">
        <v>0.3560532407407408</v>
      </c>
      <c r="V195" s="72">
        <f t="shared" si="9"/>
        <v>55781</v>
      </c>
      <c r="W195" s="72">
        <f t="shared" si="10"/>
        <v>55963.000000000007</v>
      </c>
      <c r="X195" s="13">
        <v>1</v>
      </c>
      <c r="Y195" s="13" t="s">
        <v>52</v>
      </c>
      <c r="Z195" s="70">
        <v>679.83609999999999</v>
      </c>
      <c r="AA195" s="70">
        <v>2245.3389999999999</v>
      </c>
      <c r="AB195" s="70">
        <v>93.286807538929992</v>
      </c>
      <c r="AC195" s="77">
        <v>47.947859999999999</v>
      </c>
      <c r="AD195" s="16">
        <v>707</v>
      </c>
      <c r="AE195" s="15">
        <v>708</v>
      </c>
      <c r="AF195" s="81">
        <v>7</v>
      </c>
      <c r="AG195" s="87">
        <v>38104</v>
      </c>
      <c r="AH195" s="88">
        <v>0.35538194444444443</v>
      </c>
      <c r="AI195" s="88">
        <v>0.35613425925925929</v>
      </c>
      <c r="AJ195" s="199">
        <f t="shared" ref="AJ195:AJ247" si="11">(AH195+7/24)*86400</f>
        <v>55905</v>
      </c>
      <c r="AK195" s="199">
        <f t="shared" ref="AK195:AK247" si="12">(AI195+7/24)*86400</f>
        <v>55970.000000000007</v>
      </c>
      <c r="AL195" s="70" t="s">
        <v>80</v>
      </c>
      <c r="AM195" s="70" t="s">
        <v>79</v>
      </c>
      <c r="AN195" s="81">
        <v>0.92700000000000005</v>
      </c>
      <c r="AO195" s="81">
        <v>4.5999999999999999E-2</v>
      </c>
      <c r="AP195" s="81">
        <v>66</v>
      </c>
      <c r="AQ195" s="81">
        <v>3.8441000000000001</v>
      </c>
      <c r="AR195" s="114">
        <f>200.3*0.863*AN195/AQ195/1000</f>
        <v>4.1684711714055314E-2</v>
      </c>
      <c r="AS195" s="59"/>
    </row>
    <row r="196" spans="1:45" s="21" customFormat="1" ht="15" customHeight="1" x14ac:dyDescent="0.25">
      <c r="A196" s="117">
        <v>708</v>
      </c>
      <c r="B196" s="185">
        <v>38104</v>
      </c>
      <c r="C196" s="5" t="s">
        <v>69</v>
      </c>
      <c r="D196" s="5">
        <v>70</v>
      </c>
      <c r="E196" s="17">
        <v>0.35625000000000001</v>
      </c>
      <c r="F196" s="198">
        <f t="shared" si="8"/>
        <v>55980</v>
      </c>
      <c r="G196" s="55">
        <v>77</v>
      </c>
      <c r="H196" s="5">
        <v>91</v>
      </c>
      <c r="I196" s="5">
        <v>930</v>
      </c>
      <c r="J196" s="52">
        <v>0.63503583416492793</v>
      </c>
      <c r="K196" s="5">
        <v>292</v>
      </c>
      <c r="L196" s="4">
        <v>93903.832437199992</v>
      </c>
      <c r="M196" s="75">
        <v>269.81666666666666</v>
      </c>
      <c r="N196" s="16">
        <v>708</v>
      </c>
      <c r="O196" s="15">
        <v>709</v>
      </c>
      <c r="P196" s="5">
        <v>218</v>
      </c>
      <c r="Q196" s="68">
        <v>38104</v>
      </c>
      <c r="R196" s="69">
        <v>118</v>
      </c>
      <c r="S196" s="27">
        <v>38104</v>
      </c>
      <c r="T196" s="54">
        <v>0.35614583333333333</v>
      </c>
      <c r="U196" s="54">
        <v>0.35878472222222224</v>
      </c>
      <c r="V196" s="72">
        <f t="shared" si="9"/>
        <v>55971</v>
      </c>
      <c r="W196" s="72">
        <f t="shared" si="10"/>
        <v>56199.000000000007</v>
      </c>
      <c r="X196" s="13">
        <v>1</v>
      </c>
      <c r="Y196" s="13" t="s">
        <v>52</v>
      </c>
      <c r="Z196" s="70">
        <v>675.25329999999997</v>
      </c>
      <c r="AA196" s="70">
        <v>1377.21</v>
      </c>
      <c r="AB196" s="70">
        <v>19.608509398500001</v>
      </c>
      <c r="AC196" s="77">
        <v>48.500259999999997</v>
      </c>
      <c r="AD196" s="16">
        <v>708</v>
      </c>
      <c r="AE196" s="15">
        <v>709</v>
      </c>
      <c r="AF196" s="81"/>
      <c r="AG196" s="81"/>
      <c r="AH196" s="81"/>
      <c r="AI196" s="81"/>
      <c r="AJ196" s="199"/>
      <c r="AK196" s="199"/>
      <c r="AL196" s="70" t="s">
        <v>45</v>
      </c>
      <c r="AM196" s="70" t="s">
        <v>45</v>
      </c>
      <c r="AN196" s="81"/>
      <c r="AO196" s="81"/>
      <c r="AP196" s="81"/>
      <c r="AQ196" s="81"/>
      <c r="AR196" s="85"/>
    </row>
    <row r="197" spans="1:45" s="21" customFormat="1" ht="15" customHeight="1" x14ac:dyDescent="0.25">
      <c r="A197" s="117">
        <v>709</v>
      </c>
      <c r="B197" s="185">
        <v>38104</v>
      </c>
      <c r="C197" s="5" t="s">
        <v>69</v>
      </c>
      <c r="D197" s="5">
        <v>65</v>
      </c>
      <c r="E197" s="17">
        <v>0.35893518518518519</v>
      </c>
      <c r="F197" s="198">
        <f t="shared" si="8"/>
        <v>56212.000000000007</v>
      </c>
      <c r="G197" s="55">
        <v>74.5</v>
      </c>
      <c r="H197" s="5">
        <v>90</v>
      </c>
      <c r="I197" s="5">
        <v>896</v>
      </c>
      <c r="J197" s="52">
        <v>0.57455623091112518</v>
      </c>
      <c r="K197" s="5">
        <v>292</v>
      </c>
      <c r="L197" s="4">
        <v>93907.969291400004</v>
      </c>
      <c r="M197" s="75">
        <v>269.81666666666666</v>
      </c>
      <c r="N197" s="16">
        <v>709</v>
      </c>
      <c r="O197" s="15">
        <v>710</v>
      </c>
      <c r="P197" s="5">
        <v>219</v>
      </c>
      <c r="Q197" s="68">
        <v>38104</v>
      </c>
      <c r="R197" s="69">
        <v>118</v>
      </c>
      <c r="S197" s="27">
        <v>38104</v>
      </c>
      <c r="T197" s="54">
        <v>0.35881944444444441</v>
      </c>
      <c r="U197" s="54">
        <v>0.36179398148148145</v>
      </c>
      <c r="V197" s="72">
        <f t="shared" si="9"/>
        <v>56202</v>
      </c>
      <c r="W197" s="72">
        <f t="shared" si="10"/>
        <v>56459.000000000007</v>
      </c>
      <c r="X197" s="13">
        <v>1</v>
      </c>
      <c r="Y197" s="13" t="s">
        <v>52</v>
      </c>
      <c r="Z197" s="70">
        <v>674.62019999999995</v>
      </c>
      <c r="AA197" s="70">
        <v>1156.2639999999999</v>
      </c>
      <c r="AB197" s="70">
        <v>48.787414778639992</v>
      </c>
      <c r="AC197" s="77">
        <v>48.509270000000001</v>
      </c>
      <c r="AD197" s="16">
        <v>709</v>
      </c>
      <c r="AE197" s="15">
        <v>710</v>
      </c>
      <c r="AF197" s="81"/>
      <c r="AG197" s="81"/>
      <c r="AH197" s="81"/>
      <c r="AI197" s="81"/>
      <c r="AJ197" s="199"/>
      <c r="AK197" s="199"/>
      <c r="AL197" s="70" t="s">
        <v>45</v>
      </c>
      <c r="AM197" s="70" t="s">
        <v>45</v>
      </c>
      <c r="AN197" s="81"/>
      <c r="AO197" s="81"/>
      <c r="AP197" s="81"/>
      <c r="AQ197" s="81"/>
      <c r="AR197" s="85"/>
    </row>
    <row r="198" spans="1:45" s="21" customFormat="1" ht="15" customHeight="1" x14ac:dyDescent="0.25">
      <c r="A198" s="117">
        <v>710</v>
      </c>
      <c r="B198" s="185">
        <v>38104</v>
      </c>
      <c r="C198" s="5" t="s">
        <v>69</v>
      </c>
      <c r="D198" s="5">
        <v>60</v>
      </c>
      <c r="E198" s="17">
        <v>0.36206018518518518</v>
      </c>
      <c r="F198" s="198">
        <f t="shared" ref="F198:F261" si="13">(E198+7/24)*86400</f>
        <v>56482</v>
      </c>
      <c r="G198" s="55">
        <v>72</v>
      </c>
      <c r="H198" s="5">
        <v>90</v>
      </c>
      <c r="I198" s="5">
        <v>876</v>
      </c>
      <c r="J198" s="52">
        <v>0.52793653673631902</v>
      </c>
      <c r="K198" s="5">
        <v>292</v>
      </c>
      <c r="L198" s="4">
        <v>93904.521912899989</v>
      </c>
      <c r="M198" s="75">
        <v>269.81666666666666</v>
      </c>
      <c r="N198" s="16">
        <v>710</v>
      </c>
      <c r="O198" s="15">
        <v>711</v>
      </c>
      <c r="P198" s="5">
        <v>220</v>
      </c>
      <c r="Q198" s="68">
        <v>38104</v>
      </c>
      <c r="R198" s="69">
        <v>118</v>
      </c>
      <c r="S198" s="27">
        <v>38104</v>
      </c>
      <c r="T198" s="54">
        <v>0.361875</v>
      </c>
      <c r="U198" s="54">
        <v>0.36481481481481487</v>
      </c>
      <c r="V198" s="72">
        <f t="shared" ref="V198:V261" si="14">(T198+7/24)*86400</f>
        <v>56466</v>
      </c>
      <c r="W198" s="72">
        <f t="shared" ref="W198:W261" si="15">(U198+7/24)*86400</f>
        <v>56720.000000000007</v>
      </c>
      <c r="X198" s="13">
        <v>1</v>
      </c>
      <c r="Y198" s="13" t="s">
        <v>52</v>
      </c>
      <c r="Z198" s="70">
        <v>671.61569999999995</v>
      </c>
      <c r="AA198" s="70">
        <v>887.75289999999995</v>
      </c>
      <c r="AB198" s="70">
        <v>44.652577097946995</v>
      </c>
      <c r="AC198" s="77">
        <v>49.296689999999998</v>
      </c>
      <c r="AD198" s="16">
        <v>710</v>
      </c>
      <c r="AE198" s="15">
        <v>711</v>
      </c>
      <c r="AF198" s="81"/>
      <c r="AG198" s="81"/>
      <c r="AH198" s="81"/>
      <c r="AI198" s="81"/>
      <c r="AJ198" s="199"/>
      <c r="AK198" s="199"/>
      <c r="AL198" s="70" t="s">
        <v>45</v>
      </c>
      <c r="AM198" s="70" t="s">
        <v>45</v>
      </c>
      <c r="AN198" s="81"/>
      <c r="AO198" s="81"/>
      <c r="AP198" s="81"/>
      <c r="AQ198" s="81"/>
      <c r="AR198" s="85"/>
    </row>
    <row r="199" spans="1:45" s="21" customFormat="1" ht="15" customHeight="1" x14ac:dyDescent="0.25">
      <c r="A199" s="217">
        <v>711</v>
      </c>
      <c r="B199" s="185">
        <v>38104</v>
      </c>
      <c r="C199" s="5" t="s">
        <v>69</v>
      </c>
      <c r="D199" s="5">
        <v>4</v>
      </c>
      <c r="E199" s="17">
        <v>0.36528935185185185</v>
      </c>
      <c r="F199" s="198">
        <f t="shared" si="13"/>
        <v>56761.000000000007</v>
      </c>
      <c r="G199" s="55">
        <v>21</v>
      </c>
      <c r="H199" s="5">
        <v>59</v>
      </c>
      <c r="I199" s="5">
        <v>755</v>
      </c>
      <c r="J199" s="52">
        <v>9.3239388349612429E-2</v>
      </c>
      <c r="K199" s="5">
        <v>292</v>
      </c>
      <c r="L199" s="4">
        <v>93906.590339999995</v>
      </c>
      <c r="M199" s="75">
        <v>270.37222222222221</v>
      </c>
      <c r="N199" s="214">
        <v>711</v>
      </c>
      <c r="O199" s="15">
        <v>712</v>
      </c>
      <c r="P199" s="5">
        <v>221</v>
      </c>
      <c r="Q199" s="68">
        <v>38104</v>
      </c>
      <c r="R199" s="69">
        <v>118</v>
      </c>
      <c r="S199" s="27">
        <v>38104</v>
      </c>
      <c r="T199" s="54">
        <v>0.36517361111111107</v>
      </c>
      <c r="U199" s="54">
        <v>0.36965277777777777</v>
      </c>
      <c r="V199" s="72">
        <f t="shared" si="14"/>
        <v>56751</v>
      </c>
      <c r="W199" s="72">
        <f t="shared" si="15"/>
        <v>57138</v>
      </c>
      <c r="X199" s="13">
        <v>1</v>
      </c>
      <c r="Y199" s="13" t="s">
        <v>52</v>
      </c>
      <c r="Z199" s="70">
        <v>505.51799999999997</v>
      </c>
      <c r="AA199" s="70">
        <v>2125.348</v>
      </c>
      <c r="AB199" s="70">
        <v>101.37355244171999</v>
      </c>
      <c r="AC199" s="77">
        <v>32.43535</v>
      </c>
      <c r="AD199" s="214">
        <v>711</v>
      </c>
      <c r="AE199" s="15">
        <v>712</v>
      </c>
      <c r="AF199" s="81">
        <v>11</v>
      </c>
      <c r="AG199" s="87">
        <v>38104</v>
      </c>
      <c r="AH199" s="90">
        <v>0.36805555555555558</v>
      </c>
      <c r="AI199" s="88">
        <v>0.37265046296296295</v>
      </c>
      <c r="AJ199" s="199">
        <f t="shared" si="11"/>
        <v>57000.000000000007</v>
      </c>
      <c r="AK199" s="199">
        <f t="shared" si="12"/>
        <v>57397</v>
      </c>
      <c r="AL199" s="70" t="s">
        <v>80</v>
      </c>
      <c r="AM199" s="70" t="s">
        <v>79</v>
      </c>
      <c r="AN199" s="81">
        <v>0.68899999999999995</v>
      </c>
      <c r="AO199" s="81">
        <v>8.8999999999999996E-2</v>
      </c>
      <c r="AP199" s="81">
        <v>398</v>
      </c>
      <c r="AQ199" s="81">
        <v>2.5446</v>
      </c>
      <c r="AR199" s="114">
        <f>200.3*0.863*AN199/AQ199/1000</f>
        <v>4.6804913188713354E-2</v>
      </c>
      <c r="AS199" s="59"/>
    </row>
    <row r="200" spans="1:45" s="21" customFormat="1" ht="15" customHeight="1" x14ac:dyDescent="0.25">
      <c r="A200" s="217"/>
      <c r="B200" s="185">
        <v>38104</v>
      </c>
      <c r="C200" s="5" t="s">
        <v>69</v>
      </c>
      <c r="D200" s="5">
        <v>4</v>
      </c>
      <c r="E200" s="17"/>
      <c r="F200" s="198"/>
      <c r="G200" s="55">
        <v>21</v>
      </c>
      <c r="H200" s="5">
        <v>59</v>
      </c>
      <c r="I200" s="5">
        <v>755</v>
      </c>
      <c r="J200" s="52">
        <v>9.3239388349612429E-2</v>
      </c>
      <c r="K200" s="5">
        <v>292</v>
      </c>
      <c r="L200" s="4">
        <v>93915.553524099989</v>
      </c>
      <c r="M200" s="75">
        <v>270.37222222222221</v>
      </c>
      <c r="N200" s="214"/>
      <c r="O200" s="15">
        <v>713</v>
      </c>
      <c r="P200" s="5"/>
      <c r="Q200" s="68"/>
      <c r="R200" s="69"/>
      <c r="S200" s="27">
        <v>38104</v>
      </c>
      <c r="T200" s="54"/>
      <c r="U200" s="54"/>
      <c r="V200" s="72"/>
      <c r="W200" s="72"/>
      <c r="X200" s="13"/>
      <c r="Y200" s="13"/>
      <c r="Z200" s="70"/>
      <c r="AA200" s="70"/>
      <c r="AB200" s="70"/>
      <c r="AC200" s="77"/>
      <c r="AD200" s="214"/>
      <c r="AE200" s="15">
        <v>713</v>
      </c>
      <c r="AF200" s="81"/>
      <c r="AG200" s="81"/>
      <c r="AH200" s="81"/>
      <c r="AI200" s="81"/>
      <c r="AJ200" s="199"/>
      <c r="AK200" s="199"/>
      <c r="AL200" s="70" t="s">
        <v>45</v>
      </c>
      <c r="AM200" s="70" t="s">
        <v>45</v>
      </c>
      <c r="AN200" s="81"/>
      <c r="AO200" s="81"/>
      <c r="AP200" s="81"/>
      <c r="AQ200" s="81"/>
      <c r="AR200" s="85"/>
    </row>
    <row r="201" spans="1:45" s="21" customFormat="1" ht="15" customHeight="1" x14ac:dyDescent="0.25">
      <c r="A201" s="117">
        <v>712</v>
      </c>
      <c r="B201" s="185">
        <v>38104</v>
      </c>
      <c r="C201" s="5" t="s">
        <v>69</v>
      </c>
      <c r="D201" s="5">
        <v>100</v>
      </c>
      <c r="E201" s="17">
        <v>0.37302083333333336</v>
      </c>
      <c r="F201" s="198">
        <f t="shared" si="13"/>
        <v>57429.000000000007</v>
      </c>
      <c r="G201" s="55">
        <v>86</v>
      </c>
      <c r="H201" s="5">
        <v>97</v>
      </c>
      <c r="I201" s="5">
        <v>1018</v>
      </c>
      <c r="J201" s="52">
        <v>0.87317427197677577</v>
      </c>
      <c r="K201" s="5">
        <v>293</v>
      </c>
      <c r="L201" s="4">
        <v>93928.653562399995</v>
      </c>
      <c r="M201" s="75">
        <v>271.48333333333335</v>
      </c>
      <c r="N201" s="16">
        <v>712</v>
      </c>
      <c r="O201" s="15">
        <v>714</v>
      </c>
      <c r="P201" s="5">
        <v>222</v>
      </c>
      <c r="Q201" s="68">
        <v>38104</v>
      </c>
      <c r="R201" s="69">
        <v>118</v>
      </c>
      <c r="S201" s="27">
        <v>38104</v>
      </c>
      <c r="T201" s="54">
        <v>0.37296296296296294</v>
      </c>
      <c r="U201" s="54">
        <v>0.3741666666666667</v>
      </c>
      <c r="V201" s="72">
        <f t="shared" si="14"/>
        <v>57424.000000000007</v>
      </c>
      <c r="W201" s="72">
        <f t="shared" si="15"/>
        <v>57528.000000000007</v>
      </c>
      <c r="X201" s="13">
        <v>1</v>
      </c>
      <c r="Y201" s="13" t="s">
        <v>52</v>
      </c>
      <c r="Z201" s="70">
        <v>689.8</v>
      </c>
      <c r="AA201" s="70">
        <v>2565.076</v>
      </c>
      <c r="AB201" s="70">
        <v>99.506505903559997</v>
      </c>
      <c r="AC201" s="77">
        <v>50.501440000000002</v>
      </c>
      <c r="AD201" s="16">
        <v>712</v>
      </c>
      <c r="AE201" s="15">
        <v>714</v>
      </c>
      <c r="AF201" s="81"/>
      <c r="AG201" s="81"/>
      <c r="AH201" s="81"/>
      <c r="AI201" s="81"/>
      <c r="AJ201" s="199"/>
      <c r="AK201" s="199"/>
      <c r="AL201" s="70" t="s">
        <v>45</v>
      </c>
      <c r="AM201" s="70" t="s">
        <v>45</v>
      </c>
      <c r="AN201" s="81"/>
      <c r="AO201" s="81"/>
      <c r="AP201" s="81"/>
      <c r="AQ201" s="81"/>
      <c r="AR201" s="85"/>
    </row>
    <row r="202" spans="1:45" s="21" customFormat="1" ht="15" customHeight="1" x14ac:dyDescent="0.25">
      <c r="A202" s="117">
        <v>713</v>
      </c>
      <c r="B202" s="185">
        <v>38104</v>
      </c>
      <c r="C202" s="5" t="s">
        <v>69</v>
      </c>
      <c r="D202" s="5">
        <v>85</v>
      </c>
      <c r="E202" s="17">
        <v>0.37422453703703701</v>
      </c>
      <c r="F202" s="198">
        <f t="shared" si="13"/>
        <v>57533</v>
      </c>
      <c r="G202" s="55">
        <v>83</v>
      </c>
      <c r="H202" s="5">
        <v>96</v>
      </c>
      <c r="I202" s="5">
        <v>1010</v>
      </c>
      <c r="J202" s="52">
        <v>0.81773463566079008</v>
      </c>
      <c r="K202" s="5">
        <v>293</v>
      </c>
      <c r="L202" s="4">
        <v>93920.379853999999</v>
      </c>
      <c r="M202" s="75">
        <v>271.48333333333335</v>
      </c>
      <c r="N202" s="16">
        <v>713</v>
      </c>
      <c r="O202" s="15">
        <v>715</v>
      </c>
      <c r="P202" s="5">
        <v>223</v>
      </c>
      <c r="Q202" s="68">
        <v>38104</v>
      </c>
      <c r="R202" s="69">
        <v>118</v>
      </c>
      <c r="S202" s="27">
        <v>38104</v>
      </c>
      <c r="T202" s="54">
        <v>0.37420138888888888</v>
      </c>
      <c r="U202" s="54">
        <v>0.37699074074074074</v>
      </c>
      <c r="V202" s="72">
        <f t="shared" si="14"/>
        <v>57531.000000000007</v>
      </c>
      <c r="W202" s="72">
        <f t="shared" si="15"/>
        <v>57772</v>
      </c>
      <c r="X202" s="13">
        <v>1</v>
      </c>
      <c r="Y202" s="13" t="s">
        <v>52</v>
      </c>
      <c r="Z202" s="70">
        <v>693.41319999999996</v>
      </c>
      <c r="AA202" s="70">
        <v>2048.9380000000001</v>
      </c>
      <c r="AB202" s="70">
        <v>66.35276721324</v>
      </c>
      <c r="AC202" s="77">
        <v>49.756279999999997</v>
      </c>
      <c r="AD202" s="16">
        <v>713</v>
      </c>
      <c r="AE202" s="15">
        <v>715</v>
      </c>
      <c r="AF202" s="81">
        <v>13</v>
      </c>
      <c r="AG202" s="87">
        <v>38104</v>
      </c>
      <c r="AH202" s="88">
        <v>0.37622685185185184</v>
      </c>
      <c r="AI202" s="88">
        <v>0.37692129629629628</v>
      </c>
      <c r="AJ202" s="199">
        <f t="shared" si="11"/>
        <v>57706</v>
      </c>
      <c r="AK202" s="199">
        <f t="shared" si="12"/>
        <v>57766</v>
      </c>
      <c r="AL202" s="70" t="s">
        <v>80</v>
      </c>
      <c r="AM202" s="70" t="s">
        <v>79</v>
      </c>
      <c r="AN202" s="81">
        <v>0.47199999999999998</v>
      </c>
      <c r="AO202" s="81">
        <v>5.2999999999999999E-2</v>
      </c>
      <c r="AP202" s="81">
        <v>61</v>
      </c>
      <c r="AQ202" s="81">
        <v>3.859</v>
      </c>
      <c r="AR202" s="114">
        <f>200.3*0.863*AN202/AQ202/1000</f>
        <v>2.114262783104431E-2</v>
      </c>
      <c r="AS202" s="59"/>
    </row>
    <row r="203" spans="1:45" s="21" customFormat="1" ht="15" customHeight="1" x14ac:dyDescent="0.25">
      <c r="A203" s="117">
        <v>714</v>
      </c>
      <c r="B203" s="185">
        <v>38104</v>
      </c>
      <c r="C203" s="5" t="s">
        <v>69</v>
      </c>
      <c r="D203" s="5">
        <v>65</v>
      </c>
      <c r="E203" s="17">
        <v>0.37716435185185188</v>
      </c>
      <c r="F203" s="198">
        <f t="shared" si="13"/>
        <v>57787.000000000007</v>
      </c>
      <c r="G203" s="55">
        <v>74.5</v>
      </c>
      <c r="H203" s="5">
        <v>90</v>
      </c>
      <c r="I203" s="5">
        <v>910</v>
      </c>
      <c r="J203" s="52">
        <v>0.58337617305230471</v>
      </c>
      <c r="K203" s="5">
        <v>293</v>
      </c>
      <c r="L203" s="4">
        <v>93930.03251379999</v>
      </c>
      <c r="M203" s="75">
        <v>271.48333333333335</v>
      </c>
      <c r="N203" s="16">
        <v>714</v>
      </c>
      <c r="O203" s="15">
        <v>716</v>
      </c>
      <c r="P203" s="5">
        <v>224</v>
      </c>
      <c r="Q203" s="68">
        <v>38104</v>
      </c>
      <c r="R203" s="69">
        <v>118</v>
      </c>
      <c r="S203" s="27">
        <v>38104</v>
      </c>
      <c r="T203" s="54">
        <v>0.37702546296296297</v>
      </c>
      <c r="U203" s="54">
        <v>0.37961805555555556</v>
      </c>
      <c r="V203" s="72">
        <f t="shared" si="14"/>
        <v>57775</v>
      </c>
      <c r="W203" s="72">
        <f t="shared" si="15"/>
        <v>57999</v>
      </c>
      <c r="X203" s="13">
        <v>1</v>
      </c>
      <c r="Y203" s="13" t="s">
        <v>52</v>
      </c>
      <c r="Z203" s="70">
        <v>661.50670000000002</v>
      </c>
      <c r="AA203" s="70">
        <v>1440.6980000000001</v>
      </c>
      <c r="AB203" s="70">
        <v>109.25694641176001</v>
      </c>
      <c r="AC203" s="77">
        <v>46.424990000000001</v>
      </c>
      <c r="AD203" s="16">
        <v>714</v>
      </c>
      <c r="AE203" s="15">
        <v>716</v>
      </c>
      <c r="AF203" s="81"/>
      <c r="AG203" s="81"/>
      <c r="AH203" s="81"/>
      <c r="AI203" s="81"/>
      <c r="AJ203" s="199"/>
      <c r="AK203" s="199"/>
      <c r="AL203" s="70" t="s">
        <v>45</v>
      </c>
      <c r="AM203" s="70" t="s">
        <v>45</v>
      </c>
      <c r="AN203" s="81"/>
      <c r="AO203" s="81"/>
      <c r="AP203" s="81"/>
      <c r="AQ203" s="81"/>
      <c r="AR203" s="85"/>
    </row>
    <row r="204" spans="1:45" s="21" customFormat="1" ht="15" customHeight="1" x14ac:dyDescent="0.25">
      <c r="A204" s="217">
        <v>715</v>
      </c>
      <c r="B204" s="185">
        <v>38104</v>
      </c>
      <c r="C204" s="5" t="s">
        <v>69</v>
      </c>
      <c r="D204" s="5">
        <v>4</v>
      </c>
      <c r="E204" s="17">
        <v>0.38013888888888886</v>
      </c>
      <c r="F204" s="198">
        <f t="shared" si="13"/>
        <v>58044</v>
      </c>
      <c r="G204" s="55">
        <v>20.5</v>
      </c>
      <c r="H204" s="5">
        <v>59</v>
      </c>
      <c r="I204" s="5">
        <v>771</v>
      </c>
      <c r="J204" s="52">
        <v>9.3239388349612429E-2</v>
      </c>
      <c r="K204" s="5">
        <v>294</v>
      </c>
      <c r="L204" s="4">
        <v>93931.411465199999</v>
      </c>
      <c r="M204" s="75">
        <v>271.48333333333335</v>
      </c>
      <c r="N204" s="214">
        <v>715</v>
      </c>
      <c r="O204" s="15">
        <v>717</v>
      </c>
      <c r="P204" s="5">
        <v>225</v>
      </c>
      <c r="Q204" s="68">
        <v>38104</v>
      </c>
      <c r="R204" s="69">
        <v>118</v>
      </c>
      <c r="S204" s="27">
        <v>38104</v>
      </c>
      <c r="T204" s="54">
        <v>0.38017361111111114</v>
      </c>
      <c r="U204" s="54">
        <v>0.38312499999999999</v>
      </c>
      <c r="V204" s="72">
        <f t="shared" si="14"/>
        <v>58047.000000000007</v>
      </c>
      <c r="W204" s="72">
        <f t="shared" si="15"/>
        <v>58302</v>
      </c>
      <c r="X204" s="13">
        <v>1</v>
      </c>
      <c r="Y204" s="13" t="s">
        <v>52</v>
      </c>
      <c r="Z204" s="70">
        <v>522.91800000000001</v>
      </c>
      <c r="AA204" s="70">
        <v>1997.57</v>
      </c>
      <c r="AB204" s="70">
        <v>146.53612202830001</v>
      </c>
      <c r="AC204" s="77">
        <v>32.38897</v>
      </c>
      <c r="AD204" s="214">
        <v>715</v>
      </c>
      <c r="AE204" s="15">
        <v>717</v>
      </c>
      <c r="AF204" s="81">
        <v>15</v>
      </c>
      <c r="AG204" s="87">
        <v>38104</v>
      </c>
      <c r="AH204" s="88">
        <v>0.38170138888888888</v>
      </c>
      <c r="AI204" s="88">
        <v>0.38605324074074071</v>
      </c>
      <c r="AJ204" s="199">
        <f t="shared" si="11"/>
        <v>58179</v>
      </c>
      <c r="AK204" s="199">
        <f t="shared" si="12"/>
        <v>58555</v>
      </c>
      <c r="AL204" s="70" t="s">
        <v>80</v>
      </c>
      <c r="AM204" s="70" t="s">
        <v>79</v>
      </c>
      <c r="AN204" s="81">
        <v>0.68300000000000005</v>
      </c>
      <c r="AO204" s="81">
        <v>5.8000000000000003E-2</v>
      </c>
      <c r="AP204" s="81">
        <v>378</v>
      </c>
      <c r="AQ204" s="81">
        <v>2.5375000000000001</v>
      </c>
      <c r="AR204" s="114">
        <f>200.3*0.863*AN204/AQ204/1000</f>
        <v>4.6527144315270948E-2</v>
      </c>
      <c r="AS204" s="59"/>
    </row>
    <row r="205" spans="1:45" s="21" customFormat="1" ht="15" customHeight="1" x14ac:dyDescent="0.25">
      <c r="A205" s="217"/>
      <c r="B205" s="185">
        <v>38104</v>
      </c>
      <c r="C205" s="5" t="s">
        <v>69</v>
      </c>
      <c r="D205" s="5">
        <v>4</v>
      </c>
      <c r="E205" s="17"/>
      <c r="F205" s="198"/>
      <c r="G205" s="55">
        <v>20.5</v>
      </c>
      <c r="H205" s="5">
        <v>59</v>
      </c>
      <c r="I205" s="5">
        <v>771</v>
      </c>
      <c r="J205" s="52">
        <v>9.3239388349612429E-2</v>
      </c>
      <c r="K205" s="5">
        <v>294</v>
      </c>
      <c r="L205" s="4">
        <v>93887.974496099996</v>
      </c>
      <c r="M205" s="75">
        <v>271.48333333333335</v>
      </c>
      <c r="N205" s="214"/>
      <c r="O205" s="15">
        <v>718</v>
      </c>
      <c r="P205" s="5">
        <v>226</v>
      </c>
      <c r="Q205" s="68">
        <v>38104</v>
      </c>
      <c r="R205" s="69">
        <v>118</v>
      </c>
      <c r="S205" s="27">
        <v>38104</v>
      </c>
      <c r="T205" s="54">
        <v>0.38332175925925926</v>
      </c>
      <c r="U205" s="54">
        <v>0.38596064814814812</v>
      </c>
      <c r="V205" s="72">
        <f t="shared" si="14"/>
        <v>58319.000000000007</v>
      </c>
      <c r="W205" s="72">
        <f t="shared" si="15"/>
        <v>58547.000000000007</v>
      </c>
      <c r="X205" s="13">
        <v>10</v>
      </c>
      <c r="Y205" s="13">
        <v>0</v>
      </c>
      <c r="Z205" s="70">
        <v>586.73800000000006</v>
      </c>
      <c r="AA205" s="70">
        <v>1158.0409999999999</v>
      </c>
      <c r="AB205" s="70">
        <v>54.82406966528</v>
      </c>
      <c r="AC205" s="77">
        <v>13.57147</v>
      </c>
      <c r="AD205" s="214"/>
      <c r="AE205" s="15">
        <v>718</v>
      </c>
      <c r="AF205" s="81"/>
      <c r="AG205" s="81"/>
      <c r="AH205" s="81"/>
      <c r="AI205" s="81"/>
      <c r="AJ205" s="199"/>
      <c r="AK205" s="199"/>
      <c r="AL205" s="70" t="s">
        <v>45</v>
      </c>
      <c r="AM205" s="70" t="s">
        <v>45</v>
      </c>
      <c r="AN205" s="81"/>
      <c r="AO205" s="81"/>
      <c r="AP205" s="81"/>
      <c r="AQ205" s="81"/>
      <c r="AR205" s="85"/>
    </row>
    <row r="206" spans="1:45" s="21" customFormat="1" ht="15" customHeight="1" x14ac:dyDescent="0.25">
      <c r="A206" s="117">
        <v>716</v>
      </c>
      <c r="B206" s="185">
        <v>38104</v>
      </c>
      <c r="C206" s="5" t="s">
        <v>69</v>
      </c>
      <c r="D206" s="5">
        <v>100</v>
      </c>
      <c r="E206" s="17">
        <v>0.38626157407407408</v>
      </c>
      <c r="F206" s="198">
        <f t="shared" si="13"/>
        <v>58573</v>
      </c>
      <c r="G206" s="55">
        <v>86</v>
      </c>
      <c r="H206" s="5">
        <v>97</v>
      </c>
      <c r="I206" s="5">
        <v>1009</v>
      </c>
      <c r="J206" s="52">
        <v>0.863094338101142</v>
      </c>
      <c r="K206" s="5">
        <v>294</v>
      </c>
      <c r="L206" s="4">
        <v>93907.969291400004</v>
      </c>
      <c r="M206" s="75">
        <v>271.48333333333335</v>
      </c>
      <c r="N206" s="16">
        <v>716</v>
      </c>
      <c r="O206" s="15">
        <v>719</v>
      </c>
      <c r="P206" s="5">
        <v>227</v>
      </c>
      <c r="Q206" s="68">
        <v>38104</v>
      </c>
      <c r="R206" s="69">
        <v>118</v>
      </c>
      <c r="S206" s="27">
        <v>38104</v>
      </c>
      <c r="T206" s="54">
        <v>0.38621527777777781</v>
      </c>
      <c r="U206" s="54">
        <v>0.38748842592592592</v>
      </c>
      <c r="V206" s="72">
        <f t="shared" si="14"/>
        <v>58569.000000000007</v>
      </c>
      <c r="W206" s="72">
        <f t="shared" si="15"/>
        <v>58679.000000000007</v>
      </c>
      <c r="X206" s="13">
        <v>10</v>
      </c>
      <c r="Y206" s="13">
        <v>0</v>
      </c>
      <c r="Z206" s="70">
        <v>705.92790000000002</v>
      </c>
      <c r="AA206" s="70">
        <v>1148.9259999999999</v>
      </c>
      <c r="AB206" s="70">
        <v>71.301865011079997</v>
      </c>
      <c r="AC206" s="77">
        <v>44.97054</v>
      </c>
      <c r="AD206" s="16">
        <v>716</v>
      </c>
      <c r="AE206" s="15">
        <v>719</v>
      </c>
      <c r="AF206" s="81"/>
      <c r="AG206" s="81"/>
      <c r="AH206" s="81"/>
      <c r="AI206" s="81"/>
      <c r="AJ206" s="199"/>
      <c r="AK206" s="199"/>
      <c r="AL206" s="70" t="s">
        <v>45</v>
      </c>
      <c r="AM206" s="70" t="s">
        <v>45</v>
      </c>
      <c r="AN206" s="81"/>
      <c r="AO206" s="81"/>
      <c r="AP206" s="81"/>
      <c r="AQ206" s="81"/>
      <c r="AR206" s="85"/>
    </row>
    <row r="207" spans="1:45" s="21" customFormat="1" ht="15" customHeight="1" x14ac:dyDescent="0.25">
      <c r="A207" s="117">
        <v>717</v>
      </c>
      <c r="B207" s="185">
        <v>38104</v>
      </c>
      <c r="C207" s="5" t="s">
        <v>69</v>
      </c>
      <c r="D207" s="5">
        <v>85</v>
      </c>
      <c r="E207" s="17">
        <v>0.38751157407407405</v>
      </c>
      <c r="F207" s="198">
        <f t="shared" si="13"/>
        <v>58681</v>
      </c>
      <c r="G207" s="55">
        <v>83.2</v>
      </c>
      <c r="H207" s="5">
        <v>95</v>
      </c>
      <c r="I207" s="5">
        <v>1008</v>
      </c>
      <c r="J207" s="52">
        <v>0.8038747265817936</v>
      </c>
      <c r="K207" s="5">
        <v>295</v>
      </c>
      <c r="L207" s="4">
        <v>93894.179777400001</v>
      </c>
      <c r="M207" s="75">
        <v>271.48333333333335</v>
      </c>
      <c r="N207" s="16">
        <v>717</v>
      </c>
      <c r="O207" s="15">
        <v>720</v>
      </c>
      <c r="P207" s="5">
        <v>228</v>
      </c>
      <c r="Q207" s="68">
        <v>38104</v>
      </c>
      <c r="R207" s="69">
        <v>118</v>
      </c>
      <c r="S207" s="27">
        <v>38104</v>
      </c>
      <c r="T207" s="54">
        <v>0.38755787037037037</v>
      </c>
      <c r="U207" s="54">
        <v>0.38972222222222225</v>
      </c>
      <c r="V207" s="72">
        <f t="shared" si="14"/>
        <v>58685.000000000007</v>
      </c>
      <c r="W207" s="72">
        <f t="shared" si="15"/>
        <v>58872.000000000007</v>
      </c>
      <c r="X207" s="13">
        <v>10</v>
      </c>
      <c r="Y207" s="13">
        <v>0</v>
      </c>
      <c r="Z207" s="70">
        <v>706.44150000000002</v>
      </c>
      <c r="AA207" s="70">
        <v>1012.376</v>
      </c>
      <c r="AB207" s="70">
        <v>44.106650884960004</v>
      </c>
      <c r="AC207" s="77">
        <v>44.831470000000003</v>
      </c>
      <c r="AD207" s="16">
        <v>717</v>
      </c>
      <c r="AE207" s="15">
        <v>720</v>
      </c>
      <c r="AF207" s="81">
        <v>17</v>
      </c>
      <c r="AG207" s="87">
        <v>38104</v>
      </c>
      <c r="AH207" s="88">
        <v>0.38937500000000003</v>
      </c>
      <c r="AI207" s="88">
        <v>0.38958333333333334</v>
      </c>
      <c r="AJ207" s="199">
        <f t="shared" si="11"/>
        <v>58842.000000000007</v>
      </c>
      <c r="AK207" s="199">
        <f t="shared" si="12"/>
        <v>58860</v>
      </c>
      <c r="AL207" s="70" t="s">
        <v>80</v>
      </c>
      <c r="AM207" s="70" t="s">
        <v>79</v>
      </c>
      <c r="AN207" s="81">
        <v>0.39400000000000002</v>
      </c>
      <c r="AO207" s="81">
        <v>2.1000000000000001E-2</v>
      </c>
      <c r="AP207" s="81">
        <v>19</v>
      </c>
      <c r="AQ207" s="81">
        <v>3.9245000000000001</v>
      </c>
      <c r="AR207" s="114">
        <f>200.3*0.863*AN207/AQ207/1000</f>
        <v>1.735416144731813E-2</v>
      </c>
      <c r="AS207" s="59"/>
    </row>
    <row r="208" spans="1:45" s="21" customFormat="1" ht="15" customHeight="1" x14ac:dyDescent="0.25">
      <c r="A208" s="117">
        <v>718</v>
      </c>
      <c r="B208" s="185">
        <v>38104</v>
      </c>
      <c r="C208" s="5" t="s">
        <v>69</v>
      </c>
      <c r="D208" s="5">
        <v>65</v>
      </c>
      <c r="E208" s="17">
        <v>0.38990740740740737</v>
      </c>
      <c r="F208" s="198">
        <f t="shared" si="13"/>
        <v>58888</v>
      </c>
      <c r="G208" s="55">
        <v>74.5</v>
      </c>
      <c r="H208" s="5">
        <v>91</v>
      </c>
      <c r="I208" s="5">
        <v>912</v>
      </c>
      <c r="J208" s="52">
        <v>0.57959619784894201</v>
      </c>
      <c r="K208" s="5">
        <v>295</v>
      </c>
      <c r="L208" s="4">
        <v>93915.553524099989</v>
      </c>
      <c r="M208" s="75">
        <v>271.48333333333335</v>
      </c>
      <c r="N208" s="16">
        <v>718</v>
      </c>
      <c r="O208" s="15">
        <v>721</v>
      </c>
      <c r="P208" s="5">
        <v>229</v>
      </c>
      <c r="Q208" s="68">
        <v>38104</v>
      </c>
      <c r="R208" s="69">
        <v>118</v>
      </c>
      <c r="S208" s="27">
        <v>38104</v>
      </c>
      <c r="T208" s="54">
        <v>0.3899305555555555</v>
      </c>
      <c r="U208" s="54">
        <v>0.39243055555555556</v>
      </c>
      <c r="V208" s="72">
        <f t="shared" si="14"/>
        <v>58890</v>
      </c>
      <c r="W208" s="72">
        <f t="shared" si="15"/>
        <v>59106</v>
      </c>
      <c r="X208" s="13">
        <v>10</v>
      </c>
      <c r="Y208" s="13">
        <v>0</v>
      </c>
      <c r="Z208" s="70">
        <v>684.27650000000006</v>
      </c>
      <c r="AA208" s="70">
        <v>1043.1959999999999</v>
      </c>
      <c r="AB208" s="70">
        <v>42.193887812999996</v>
      </c>
      <c r="AC208" s="77">
        <v>37.533650000000002</v>
      </c>
      <c r="AD208" s="16">
        <v>718</v>
      </c>
      <c r="AE208" s="15">
        <v>721</v>
      </c>
      <c r="AF208" s="81"/>
      <c r="AG208" s="81"/>
      <c r="AH208" s="81"/>
      <c r="AI208" s="81"/>
      <c r="AJ208" s="199"/>
      <c r="AK208" s="199"/>
      <c r="AL208" s="70" t="s">
        <v>45</v>
      </c>
      <c r="AM208" s="70" t="s">
        <v>45</v>
      </c>
      <c r="AN208" s="81"/>
      <c r="AO208" s="81"/>
      <c r="AP208" s="81"/>
      <c r="AQ208" s="81"/>
      <c r="AR208" s="85"/>
    </row>
    <row r="209" spans="1:45" s="21" customFormat="1" ht="15" customHeight="1" x14ac:dyDescent="0.25">
      <c r="A209" s="217">
        <v>719</v>
      </c>
      <c r="B209" s="185">
        <v>38104</v>
      </c>
      <c r="C209" s="5" t="s">
        <v>69</v>
      </c>
      <c r="D209" s="5">
        <v>4</v>
      </c>
      <c r="E209" s="17">
        <v>0.39262731481481478</v>
      </c>
      <c r="F209" s="198">
        <f t="shared" si="13"/>
        <v>59123</v>
      </c>
      <c r="G209" s="55">
        <v>20.5</v>
      </c>
      <c r="H209" s="5">
        <v>59</v>
      </c>
      <c r="I209" s="5">
        <v>777</v>
      </c>
      <c r="J209" s="52">
        <v>9.3239388349612429E-2</v>
      </c>
      <c r="K209" s="5">
        <v>295</v>
      </c>
      <c r="L209" s="4">
        <v>93901.7640101</v>
      </c>
      <c r="M209" s="75">
        <v>271.76111111111112</v>
      </c>
      <c r="N209" s="214">
        <v>719</v>
      </c>
      <c r="O209" s="15">
        <v>722</v>
      </c>
      <c r="P209" s="5">
        <v>230</v>
      </c>
      <c r="Q209" s="68">
        <v>38104</v>
      </c>
      <c r="R209" s="69">
        <v>118</v>
      </c>
      <c r="S209" s="27">
        <v>38104</v>
      </c>
      <c r="T209" s="54">
        <v>0.39256944444444447</v>
      </c>
      <c r="U209" s="54">
        <v>0.3949537037037037</v>
      </c>
      <c r="V209" s="72">
        <f t="shared" si="14"/>
        <v>59118.000000000007</v>
      </c>
      <c r="W209" s="72">
        <f t="shared" si="15"/>
        <v>59324</v>
      </c>
      <c r="X209" s="13">
        <v>10</v>
      </c>
      <c r="Y209" s="13">
        <v>0</v>
      </c>
      <c r="Z209" s="70">
        <v>608.13040000000001</v>
      </c>
      <c r="AA209" s="70">
        <v>1001.005</v>
      </c>
      <c r="AB209" s="70">
        <v>46.352617610399996</v>
      </c>
      <c r="AC209" s="77">
        <v>16.634209999999999</v>
      </c>
      <c r="AD209" s="214">
        <v>719</v>
      </c>
      <c r="AE209" s="15">
        <v>722</v>
      </c>
      <c r="AF209" s="81"/>
      <c r="AG209" s="81"/>
      <c r="AH209" s="81"/>
      <c r="AI209" s="81"/>
      <c r="AJ209" s="199"/>
      <c r="AK209" s="199"/>
      <c r="AL209" s="70" t="s">
        <v>45</v>
      </c>
      <c r="AM209" s="70" t="s">
        <v>45</v>
      </c>
      <c r="AN209" s="81"/>
      <c r="AO209" s="81"/>
      <c r="AP209" s="81"/>
      <c r="AQ209" s="81"/>
      <c r="AR209" s="85"/>
    </row>
    <row r="210" spans="1:45" s="21" customFormat="1" ht="15" customHeight="1" x14ac:dyDescent="0.25">
      <c r="A210" s="217"/>
      <c r="B210" s="185">
        <v>38104</v>
      </c>
      <c r="C210" s="5" t="s">
        <v>69</v>
      </c>
      <c r="D210" s="5">
        <v>4</v>
      </c>
      <c r="E210" s="17"/>
      <c r="F210" s="198"/>
      <c r="G210" s="55">
        <v>20.5</v>
      </c>
      <c r="H210" s="5">
        <v>59</v>
      </c>
      <c r="I210" s="5">
        <v>777</v>
      </c>
      <c r="J210" s="52">
        <v>9.3239388349612429E-2</v>
      </c>
      <c r="K210" s="5">
        <v>295</v>
      </c>
      <c r="L210" s="4">
        <v>93901.7640101</v>
      </c>
      <c r="M210" s="75">
        <v>271.76111111111112</v>
      </c>
      <c r="N210" s="214"/>
      <c r="O210" s="15">
        <v>723</v>
      </c>
      <c r="P210" s="5">
        <v>231</v>
      </c>
      <c r="Q210" s="68">
        <v>38104</v>
      </c>
      <c r="R210" s="69">
        <v>118</v>
      </c>
      <c r="S210" s="27">
        <v>38104</v>
      </c>
      <c r="T210" s="54">
        <v>0.3951736111111111</v>
      </c>
      <c r="U210" s="54">
        <v>0.39784722222222224</v>
      </c>
      <c r="V210" s="72">
        <f t="shared" si="14"/>
        <v>59343</v>
      </c>
      <c r="W210" s="72">
        <f t="shared" si="15"/>
        <v>59574.000000000007</v>
      </c>
      <c r="X210" s="13">
        <v>30</v>
      </c>
      <c r="Y210" s="13">
        <v>0</v>
      </c>
      <c r="Z210" s="70">
        <v>647.0172</v>
      </c>
      <c r="AA210" s="70">
        <v>542.09910000000002</v>
      </c>
      <c r="AB210" s="70">
        <v>61.217028756689999</v>
      </c>
      <c r="AC210" s="77">
        <v>0.96306029999999998</v>
      </c>
      <c r="AD210" s="214"/>
      <c r="AE210" s="15">
        <v>723</v>
      </c>
      <c r="AF210" s="81">
        <v>19</v>
      </c>
      <c r="AG210" s="87">
        <v>38104</v>
      </c>
      <c r="AH210" s="88">
        <v>0.3946412037037037</v>
      </c>
      <c r="AI210" s="90">
        <v>0.3979166666666667</v>
      </c>
      <c r="AJ210" s="199">
        <f t="shared" si="11"/>
        <v>59297.000000000007</v>
      </c>
      <c r="AK210" s="199">
        <f t="shared" si="12"/>
        <v>59580.000000000007</v>
      </c>
      <c r="AL210" s="70" t="s">
        <v>80</v>
      </c>
      <c r="AM210" s="70" t="s">
        <v>79</v>
      </c>
      <c r="AN210" s="81">
        <v>0.64300000000000002</v>
      </c>
      <c r="AO210" s="81">
        <v>5.5E-2</v>
      </c>
      <c r="AP210" s="81">
        <v>285</v>
      </c>
      <c r="AQ210" s="81">
        <v>2.5339</v>
      </c>
      <c r="AR210" s="114">
        <f>200.3*0.863*AN210/AQ210/1000</f>
        <v>4.3864506373574336E-2</v>
      </c>
      <c r="AS210" s="59"/>
    </row>
    <row r="211" spans="1:45" s="21" customFormat="1" ht="15" customHeight="1" x14ac:dyDescent="0.25">
      <c r="A211" s="117">
        <v>720</v>
      </c>
      <c r="B211" s="185">
        <v>38104</v>
      </c>
      <c r="C211" s="5" t="s">
        <v>69</v>
      </c>
      <c r="D211" s="5">
        <v>100</v>
      </c>
      <c r="E211" s="17">
        <v>0.39827546296296296</v>
      </c>
      <c r="F211" s="198">
        <f t="shared" si="13"/>
        <v>59611</v>
      </c>
      <c r="G211" s="55">
        <v>86</v>
      </c>
      <c r="H211" s="5">
        <v>97</v>
      </c>
      <c r="I211" s="5">
        <v>1011</v>
      </c>
      <c r="J211" s="52">
        <v>0.84797443728769129</v>
      </c>
      <c r="K211" s="5">
        <v>296</v>
      </c>
      <c r="L211" s="4">
        <v>93907.969291400004</v>
      </c>
      <c r="M211" s="75">
        <v>271.76111111111112</v>
      </c>
      <c r="N211" s="16">
        <v>720</v>
      </c>
      <c r="O211" s="15">
        <v>724</v>
      </c>
      <c r="P211" s="5">
        <v>232</v>
      </c>
      <c r="Q211" s="68">
        <v>38104</v>
      </c>
      <c r="R211" s="69">
        <v>118</v>
      </c>
      <c r="S211" s="27">
        <v>38104</v>
      </c>
      <c r="T211" s="54">
        <v>0.39797453703703706</v>
      </c>
      <c r="U211" s="54">
        <v>0.39868055555555554</v>
      </c>
      <c r="V211" s="72">
        <f t="shared" si="14"/>
        <v>59585</v>
      </c>
      <c r="W211" s="72">
        <f t="shared" si="15"/>
        <v>59646</v>
      </c>
      <c r="X211" s="13">
        <v>30</v>
      </c>
      <c r="Y211" s="13">
        <v>0</v>
      </c>
      <c r="Z211" s="70">
        <v>642.5806</v>
      </c>
      <c r="AA211" s="70">
        <v>1339.5160000000001</v>
      </c>
      <c r="AB211" s="70">
        <v>117.34161499516001</v>
      </c>
      <c r="AC211" s="77">
        <v>0.62402550000000001</v>
      </c>
      <c r="AD211" s="16">
        <v>720</v>
      </c>
      <c r="AE211" s="15">
        <v>724</v>
      </c>
      <c r="AF211" s="81"/>
      <c r="AG211" s="81"/>
      <c r="AH211" s="81"/>
      <c r="AI211" s="81"/>
      <c r="AJ211" s="199"/>
      <c r="AK211" s="199"/>
      <c r="AL211" s="70" t="s">
        <v>45</v>
      </c>
      <c r="AM211" s="70" t="s">
        <v>45</v>
      </c>
      <c r="AN211" s="81"/>
      <c r="AO211" s="81"/>
      <c r="AP211" s="81"/>
      <c r="AQ211" s="81"/>
      <c r="AR211" s="85"/>
    </row>
    <row r="212" spans="1:45" s="21" customFormat="1" ht="15" customHeight="1" x14ac:dyDescent="0.25">
      <c r="A212" s="117">
        <v>721</v>
      </c>
      <c r="B212" s="185">
        <v>38104</v>
      </c>
      <c r="C212" s="5" t="s">
        <v>69</v>
      </c>
      <c r="D212" s="5">
        <v>85</v>
      </c>
      <c r="E212" s="17">
        <v>0.39938657407407407</v>
      </c>
      <c r="F212" s="198">
        <f t="shared" si="13"/>
        <v>59707.000000000007</v>
      </c>
      <c r="G212" s="55">
        <v>83</v>
      </c>
      <c r="H212" s="5">
        <v>96</v>
      </c>
      <c r="I212" s="5">
        <v>1000</v>
      </c>
      <c r="J212" s="52">
        <v>0.78749483403388876</v>
      </c>
      <c r="K212" s="5">
        <v>296</v>
      </c>
      <c r="L212" s="4">
        <v>93908.658767100002</v>
      </c>
      <c r="M212" s="75">
        <v>271.76111111111112</v>
      </c>
      <c r="N212" s="16">
        <v>721</v>
      </c>
      <c r="O212" s="15">
        <v>725</v>
      </c>
      <c r="P212" s="5">
        <v>233</v>
      </c>
      <c r="Q212" s="68">
        <v>38104</v>
      </c>
      <c r="R212" s="69">
        <v>118</v>
      </c>
      <c r="S212" s="27">
        <v>38104</v>
      </c>
      <c r="T212" s="54">
        <v>0.3987384259259259</v>
      </c>
      <c r="U212" s="54">
        <v>0.40137731481481481</v>
      </c>
      <c r="V212" s="72">
        <f t="shared" si="14"/>
        <v>59651.000000000007</v>
      </c>
      <c r="W212" s="72">
        <f t="shared" si="15"/>
        <v>59879</v>
      </c>
      <c r="X212" s="13">
        <v>30</v>
      </c>
      <c r="Y212" s="13">
        <v>0</v>
      </c>
      <c r="Z212" s="70">
        <v>642.48469999999998</v>
      </c>
      <c r="AA212" s="70">
        <v>1284.664</v>
      </c>
      <c r="AB212" s="70">
        <v>71.329594009519994</v>
      </c>
      <c r="AC212" s="77">
        <v>0.88818140000000001</v>
      </c>
      <c r="AD212" s="16">
        <v>721</v>
      </c>
      <c r="AE212" s="15">
        <v>725</v>
      </c>
      <c r="AF212" s="81"/>
      <c r="AG212" s="81"/>
      <c r="AH212" s="81"/>
      <c r="AI212" s="81"/>
      <c r="AJ212" s="199"/>
      <c r="AK212" s="199"/>
      <c r="AL212" s="70" t="s">
        <v>45</v>
      </c>
      <c r="AM212" s="70" t="s">
        <v>45</v>
      </c>
      <c r="AN212" s="81"/>
      <c r="AO212" s="81"/>
      <c r="AP212" s="81"/>
      <c r="AQ212" s="81"/>
      <c r="AR212" s="85"/>
    </row>
    <row r="213" spans="1:45" s="21" customFormat="1" ht="15" customHeight="1" x14ac:dyDescent="0.25">
      <c r="A213" s="117">
        <v>722</v>
      </c>
      <c r="B213" s="185">
        <v>38104</v>
      </c>
      <c r="C213" s="5" t="s">
        <v>69</v>
      </c>
      <c r="D213" s="5">
        <v>70</v>
      </c>
      <c r="E213" s="17">
        <v>0.40166666666666667</v>
      </c>
      <c r="F213" s="198">
        <f t="shared" si="13"/>
        <v>59904</v>
      </c>
      <c r="G213" s="55">
        <v>76.7</v>
      </c>
      <c r="H213" s="5">
        <v>92</v>
      </c>
      <c r="I213" s="5">
        <v>933</v>
      </c>
      <c r="J213" s="52">
        <v>0.62495590028929404</v>
      </c>
      <c r="K213" s="5">
        <v>296</v>
      </c>
      <c r="L213" s="4">
        <v>93901.7640101</v>
      </c>
      <c r="M213" s="75">
        <v>271.76111111111112</v>
      </c>
      <c r="N213" s="16">
        <v>722</v>
      </c>
      <c r="O213" s="15">
        <v>726</v>
      </c>
      <c r="P213" s="5">
        <v>234</v>
      </c>
      <c r="Q213" s="68">
        <v>38104</v>
      </c>
      <c r="R213" s="69">
        <v>118</v>
      </c>
      <c r="S213" s="27">
        <v>38104</v>
      </c>
      <c r="T213" s="54">
        <v>0.40144675925925927</v>
      </c>
      <c r="U213" s="54">
        <v>0.40415509259259258</v>
      </c>
      <c r="V213" s="72">
        <f t="shared" si="14"/>
        <v>59885</v>
      </c>
      <c r="W213" s="72">
        <f t="shared" si="15"/>
        <v>60119</v>
      </c>
      <c r="X213" s="13">
        <v>30</v>
      </c>
      <c r="Y213" s="13">
        <v>0</v>
      </c>
      <c r="Z213" s="70">
        <v>643.07230000000004</v>
      </c>
      <c r="AA213" s="70">
        <v>1096.098</v>
      </c>
      <c r="AB213" s="70">
        <v>55.439672273759996</v>
      </c>
      <c r="AC213" s="77">
        <v>1.1472629999999999</v>
      </c>
      <c r="AD213" s="16">
        <v>722</v>
      </c>
      <c r="AE213" s="15">
        <v>726</v>
      </c>
      <c r="AF213" s="81"/>
      <c r="AG213" s="81"/>
      <c r="AH213" s="81"/>
      <c r="AI213" s="81"/>
      <c r="AJ213" s="199"/>
      <c r="AK213" s="199"/>
      <c r="AL213" s="70" t="s">
        <v>45</v>
      </c>
      <c r="AM213" s="70" t="s">
        <v>45</v>
      </c>
      <c r="AN213" s="81"/>
      <c r="AO213" s="81"/>
      <c r="AP213" s="81"/>
      <c r="AQ213" s="81"/>
      <c r="AR213" s="85"/>
    </row>
    <row r="214" spans="1:45" s="21" customFormat="1" ht="15" customHeight="1" x14ac:dyDescent="0.25">
      <c r="A214" s="117">
        <v>723</v>
      </c>
      <c r="B214" s="185">
        <v>38104</v>
      </c>
      <c r="C214" s="5" t="s">
        <v>69</v>
      </c>
      <c r="D214" s="5">
        <v>65</v>
      </c>
      <c r="E214" s="17">
        <v>0.40417824074074077</v>
      </c>
      <c r="F214" s="198">
        <f t="shared" si="13"/>
        <v>60121.000000000007</v>
      </c>
      <c r="G214" s="55">
        <v>74.5</v>
      </c>
      <c r="H214" s="5">
        <v>91</v>
      </c>
      <c r="I214" s="5">
        <v>912</v>
      </c>
      <c r="J214" s="52">
        <v>0.58904613585734877</v>
      </c>
      <c r="K214" s="5">
        <v>297</v>
      </c>
      <c r="L214" s="4">
        <v>93901.7640101</v>
      </c>
      <c r="M214" s="75">
        <v>271.76111111111112</v>
      </c>
      <c r="N214" s="16">
        <v>723</v>
      </c>
      <c r="O214" s="15">
        <v>727</v>
      </c>
      <c r="P214" s="5">
        <v>235</v>
      </c>
      <c r="Q214" s="68">
        <v>38104</v>
      </c>
      <c r="R214" s="69">
        <v>118</v>
      </c>
      <c r="S214" s="27">
        <v>38104</v>
      </c>
      <c r="T214" s="54">
        <v>0.4042013888888889</v>
      </c>
      <c r="U214" s="54">
        <v>0.40687499999999999</v>
      </c>
      <c r="V214" s="72">
        <f t="shared" si="14"/>
        <v>60123.000000000007</v>
      </c>
      <c r="W214" s="72">
        <f t="shared" si="15"/>
        <v>60353.999999999993</v>
      </c>
      <c r="X214" s="13">
        <v>30</v>
      </c>
      <c r="Y214" s="13">
        <v>0</v>
      </c>
      <c r="Z214" s="70">
        <v>643.55169999999998</v>
      </c>
      <c r="AA214" s="70">
        <v>1040.0260000000001</v>
      </c>
      <c r="AB214" s="70">
        <v>47.622072922060006</v>
      </c>
      <c r="AC214" s="77">
        <v>0.92802680000000004</v>
      </c>
      <c r="AD214" s="16">
        <v>723</v>
      </c>
      <c r="AE214" s="15">
        <v>727</v>
      </c>
      <c r="AF214" s="81"/>
      <c r="AG214" s="81"/>
      <c r="AH214" s="81"/>
      <c r="AI214" s="81"/>
      <c r="AJ214" s="199"/>
      <c r="AK214" s="199"/>
      <c r="AL214" s="70" t="s">
        <v>45</v>
      </c>
      <c r="AM214" s="70" t="s">
        <v>45</v>
      </c>
      <c r="AN214" s="81"/>
      <c r="AO214" s="81"/>
      <c r="AP214" s="81"/>
      <c r="AQ214" s="81"/>
      <c r="AR214" s="85"/>
    </row>
    <row r="215" spans="1:45" s="21" customFormat="1" ht="15" customHeight="1" x14ac:dyDescent="0.25">
      <c r="A215" s="117">
        <v>724</v>
      </c>
      <c r="B215" s="185">
        <v>38104</v>
      </c>
      <c r="C215" s="5" t="s">
        <v>69</v>
      </c>
      <c r="D215" s="5">
        <v>60</v>
      </c>
      <c r="E215" s="17">
        <v>0.40702546296296299</v>
      </c>
      <c r="F215" s="198">
        <f t="shared" si="13"/>
        <v>60367.000000000007</v>
      </c>
      <c r="G215" s="55">
        <v>72</v>
      </c>
      <c r="H215" s="5">
        <v>90</v>
      </c>
      <c r="I215" s="5">
        <v>892</v>
      </c>
      <c r="J215" s="52">
        <v>0.53864646647917991</v>
      </c>
      <c r="K215" s="5">
        <v>297</v>
      </c>
      <c r="L215" s="4">
        <v>93903.832437199992</v>
      </c>
      <c r="M215" s="75">
        <v>271.76111111111112</v>
      </c>
      <c r="N215" s="16">
        <v>724</v>
      </c>
      <c r="O215" s="15">
        <v>728</v>
      </c>
      <c r="P215" s="5">
        <v>236</v>
      </c>
      <c r="Q215" s="68">
        <v>38104</v>
      </c>
      <c r="R215" s="69">
        <v>118</v>
      </c>
      <c r="S215" s="27">
        <v>38104</v>
      </c>
      <c r="T215" s="54">
        <v>0.40693287037037035</v>
      </c>
      <c r="U215" s="54">
        <v>0.40980324074074076</v>
      </c>
      <c r="V215" s="72">
        <f t="shared" si="14"/>
        <v>60359</v>
      </c>
      <c r="W215" s="72">
        <f t="shared" si="15"/>
        <v>60607</v>
      </c>
      <c r="X215" s="13">
        <v>30</v>
      </c>
      <c r="Y215" s="13">
        <v>0</v>
      </c>
      <c r="Z215" s="70">
        <v>643.88350000000003</v>
      </c>
      <c r="AA215" s="70">
        <v>979.38149999999996</v>
      </c>
      <c r="AB215" s="70">
        <v>48.547774460145</v>
      </c>
      <c r="AC215" s="77">
        <v>1.0012209999999999</v>
      </c>
      <c r="AD215" s="16">
        <v>724</v>
      </c>
      <c r="AE215" s="15">
        <v>728</v>
      </c>
      <c r="AF215" s="81"/>
      <c r="AG215" s="81"/>
      <c r="AH215" s="81"/>
      <c r="AI215" s="81"/>
      <c r="AJ215" s="199"/>
      <c r="AK215" s="199"/>
      <c r="AL215" s="70" t="s">
        <v>45</v>
      </c>
      <c r="AM215" s="70" t="s">
        <v>45</v>
      </c>
      <c r="AN215" s="81"/>
      <c r="AO215" s="81"/>
      <c r="AP215" s="81"/>
      <c r="AQ215" s="81"/>
      <c r="AR215" s="85"/>
    </row>
    <row r="216" spans="1:45" s="21" customFormat="1" ht="15" customHeight="1" x14ac:dyDescent="0.25">
      <c r="A216" s="117">
        <v>725</v>
      </c>
      <c r="B216" s="185">
        <v>38104</v>
      </c>
      <c r="C216" s="5" t="s">
        <v>69</v>
      </c>
      <c r="D216" s="5">
        <v>4</v>
      </c>
      <c r="E216" s="17">
        <v>0.41001157407407413</v>
      </c>
      <c r="F216" s="198">
        <f t="shared" si="13"/>
        <v>60625.000000000007</v>
      </c>
      <c r="G216" s="55">
        <v>20.5</v>
      </c>
      <c r="H216" s="5">
        <v>59</v>
      </c>
      <c r="I216" s="5">
        <v>779</v>
      </c>
      <c r="J216" s="52">
        <v>9.1979396615158193E-2</v>
      </c>
      <c r="K216" s="5">
        <v>297</v>
      </c>
      <c r="L216" s="4">
        <v>93885.906069000004</v>
      </c>
      <c r="M216" s="75">
        <v>271.76111111111112</v>
      </c>
      <c r="N216" s="16">
        <v>725</v>
      </c>
      <c r="O216" s="15">
        <v>729</v>
      </c>
      <c r="P216" s="5">
        <v>237</v>
      </c>
      <c r="Q216" s="68">
        <v>38104</v>
      </c>
      <c r="R216" s="69">
        <v>118</v>
      </c>
      <c r="S216" s="27">
        <v>38104</v>
      </c>
      <c r="T216" s="54">
        <v>0.40987268518518521</v>
      </c>
      <c r="U216" s="54">
        <v>0.41444444444444445</v>
      </c>
      <c r="V216" s="72">
        <f t="shared" si="14"/>
        <v>60613.000000000007</v>
      </c>
      <c r="W216" s="72">
        <f t="shared" si="15"/>
        <v>61008</v>
      </c>
      <c r="X216" s="13">
        <v>30</v>
      </c>
      <c r="Y216" s="13">
        <v>0</v>
      </c>
      <c r="Z216" s="70">
        <v>647.41160000000002</v>
      </c>
      <c r="AA216" s="70">
        <v>577.06060000000002</v>
      </c>
      <c r="AB216" s="70">
        <v>57.942885670240003</v>
      </c>
      <c r="AC216" s="77">
        <v>1.0367599999999999</v>
      </c>
      <c r="AD216" s="16">
        <v>725</v>
      </c>
      <c r="AE216" s="15">
        <v>729</v>
      </c>
      <c r="AF216" s="81"/>
      <c r="AG216" s="81"/>
      <c r="AH216" s="81"/>
      <c r="AI216" s="81"/>
      <c r="AJ216" s="199"/>
      <c r="AK216" s="199"/>
      <c r="AL216" s="70" t="s">
        <v>45</v>
      </c>
      <c r="AM216" s="70" t="s">
        <v>45</v>
      </c>
      <c r="AN216" s="81"/>
      <c r="AO216" s="81"/>
      <c r="AP216" s="81"/>
      <c r="AQ216" s="81"/>
      <c r="AR216" s="85"/>
    </row>
    <row r="217" spans="1:45" s="21" customFormat="1" ht="15" customHeight="1" x14ac:dyDescent="0.25">
      <c r="A217" s="217">
        <v>726</v>
      </c>
      <c r="B217" s="185">
        <v>38104</v>
      </c>
      <c r="C217" s="5" t="s">
        <v>70</v>
      </c>
      <c r="D217" s="5">
        <v>4</v>
      </c>
      <c r="E217" s="17">
        <v>0.62569444444444444</v>
      </c>
      <c r="F217" s="198">
        <f t="shared" si="13"/>
        <v>79260</v>
      </c>
      <c r="G217" s="55">
        <v>21</v>
      </c>
      <c r="H217" s="5">
        <v>60</v>
      </c>
      <c r="I217" s="5">
        <v>813</v>
      </c>
      <c r="J217" s="52">
        <v>9.5885370991966284E-2</v>
      </c>
      <c r="K217" s="5">
        <v>306</v>
      </c>
      <c r="L217" s="4">
        <v>93079.219499999992</v>
      </c>
      <c r="M217" s="75">
        <v>265.37222222222221</v>
      </c>
      <c r="N217" s="214">
        <v>726</v>
      </c>
      <c r="O217" s="15">
        <v>730</v>
      </c>
      <c r="P217" s="5">
        <v>238</v>
      </c>
      <c r="Q217" s="68">
        <v>38104</v>
      </c>
      <c r="R217" s="69">
        <v>118</v>
      </c>
      <c r="S217" s="27">
        <v>38104</v>
      </c>
      <c r="T217" s="54">
        <v>0.624537037037037</v>
      </c>
      <c r="U217" s="54">
        <v>0.62631944444444443</v>
      </c>
      <c r="V217" s="72">
        <f t="shared" si="14"/>
        <v>79160</v>
      </c>
      <c r="W217" s="72">
        <f t="shared" si="15"/>
        <v>79314</v>
      </c>
      <c r="X217" s="13">
        <v>30</v>
      </c>
      <c r="Y217" s="13">
        <v>0</v>
      </c>
      <c r="Z217" s="70">
        <v>645.49030000000005</v>
      </c>
      <c r="AA217" s="70">
        <v>380.0258</v>
      </c>
      <c r="AB217" s="70">
        <v>98.644626996300005</v>
      </c>
      <c r="AC217" s="77">
        <v>1.1314900000000001</v>
      </c>
      <c r="AD217" s="214">
        <v>726</v>
      </c>
      <c r="AE217" s="15">
        <v>730</v>
      </c>
      <c r="AF217" s="81"/>
      <c r="AG217" s="81"/>
      <c r="AH217" s="81"/>
      <c r="AI217" s="81"/>
      <c r="AJ217" s="199"/>
      <c r="AK217" s="199"/>
      <c r="AL217" s="70" t="s">
        <v>45</v>
      </c>
      <c r="AM217" s="70" t="s">
        <v>45</v>
      </c>
      <c r="AN217" s="81"/>
      <c r="AO217" s="81"/>
      <c r="AP217" s="81"/>
      <c r="AQ217" s="81"/>
      <c r="AR217" s="85"/>
    </row>
    <row r="218" spans="1:45" s="21" customFormat="1" ht="15" customHeight="1" x14ac:dyDescent="0.25">
      <c r="A218" s="217"/>
      <c r="B218" s="185">
        <v>38104</v>
      </c>
      <c r="C218" s="5" t="s">
        <v>70</v>
      </c>
      <c r="D218" s="5">
        <v>4</v>
      </c>
      <c r="E218" s="17"/>
      <c r="F218" s="198"/>
      <c r="G218" s="55">
        <v>21</v>
      </c>
      <c r="H218" s="5">
        <v>60</v>
      </c>
      <c r="I218" s="5">
        <v>813</v>
      </c>
      <c r="J218" s="52">
        <v>9.5885370991966284E-2</v>
      </c>
      <c r="K218" s="5">
        <v>306</v>
      </c>
      <c r="L218" s="4">
        <v>93079.219499999992</v>
      </c>
      <c r="M218" s="75">
        <v>265.37222222222221</v>
      </c>
      <c r="N218" s="214"/>
      <c r="O218" s="15">
        <v>731</v>
      </c>
      <c r="P218" s="5">
        <v>239</v>
      </c>
      <c r="Q218" s="68">
        <v>38104</v>
      </c>
      <c r="R218" s="69">
        <v>118</v>
      </c>
      <c r="S218" s="27">
        <v>38104</v>
      </c>
      <c r="T218" s="54">
        <v>0.62667824074074074</v>
      </c>
      <c r="U218" s="54">
        <v>0.62918981481481484</v>
      </c>
      <c r="V218" s="72">
        <f t="shared" si="14"/>
        <v>79345</v>
      </c>
      <c r="W218" s="72">
        <f t="shared" si="15"/>
        <v>79562</v>
      </c>
      <c r="X218" s="13">
        <v>30</v>
      </c>
      <c r="Y218" s="13">
        <v>0</v>
      </c>
      <c r="Z218" s="70">
        <v>644.44039999999995</v>
      </c>
      <c r="AA218" s="70">
        <v>587.57799999999997</v>
      </c>
      <c r="AB218" s="70">
        <v>64.003167563799991</v>
      </c>
      <c r="AC218" s="77">
        <v>1.0336730000000001</v>
      </c>
      <c r="AD218" s="214"/>
      <c r="AE218" s="15">
        <v>731</v>
      </c>
      <c r="AF218" s="81"/>
      <c r="AG218" s="81"/>
      <c r="AH218" s="81"/>
      <c r="AI218" s="81"/>
      <c r="AJ218" s="199"/>
      <c r="AK218" s="199"/>
      <c r="AL218" s="70" t="s">
        <v>45</v>
      </c>
      <c r="AM218" s="70" t="s">
        <v>45</v>
      </c>
      <c r="AN218" s="81"/>
      <c r="AO218" s="81"/>
      <c r="AP218" s="81"/>
      <c r="AQ218" s="81"/>
      <c r="AR218" s="85"/>
    </row>
    <row r="219" spans="1:45" s="21" customFormat="1" ht="15" customHeight="1" x14ac:dyDescent="0.25">
      <c r="A219" s="217"/>
      <c r="B219" s="185">
        <v>38104</v>
      </c>
      <c r="C219" s="5" t="s">
        <v>70</v>
      </c>
      <c r="D219" s="5">
        <v>4</v>
      </c>
      <c r="E219" s="17"/>
      <c r="F219" s="198"/>
      <c r="G219" s="55">
        <v>21</v>
      </c>
      <c r="H219" s="5">
        <v>60</v>
      </c>
      <c r="I219" s="5">
        <v>813</v>
      </c>
      <c r="J219" s="52">
        <v>9.5885370991966284E-2</v>
      </c>
      <c r="K219" s="5">
        <v>306</v>
      </c>
      <c r="L219" s="4">
        <v>93079.219499999992</v>
      </c>
      <c r="M219" s="75">
        <v>265.37222222222221</v>
      </c>
      <c r="N219" s="214"/>
      <c r="O219" s="15">
        <v>732</v>
      </c>
      <c r="P219" s="5">
        <v>240</v>
      </c>
      <c r="Q219" s="68">
        <v>38104</v>
      </c>
      <c r="R219" s="69">
        <v>118</v>
      </c>
      <c r="S219" s="27">
        <v>38104</v>
      </c>
      <c r="T219" s="54">
        <v>0.62954861111111116</v>
      </c>
      <c r="U219" s="54">
        <v>0.63261574074074078</v>
      </c>
      <c r="V219" s="72">
        <f t="shared" si="14"/>
        <v>79593</v>
      </c>
      <c r="W219" s="72">
        <f t="shared" si="15"/>
        <v>79858</v>
      </c>
      <c r="X219" s="13">
        <v>30</v>
      </c>
      <c r="Y219" s="13">
        <v>0</v>
      </c>
      <c r="Z219" s="70">
        <v>644.47739999999999</v>
      </c>
      <c r="AA219" s="70">
        <v>595.26319999999998</v>
      </c>
      <c r="AB219" s="70">
        <v>78.50789434264</v>
      </c>
      <c r="AC219" s="77">
        <v>1.2062600000000001</v>
      </c>
      <c r="AD219" s="214"/>
      <c r="AE219" s="15">
        <v>732</v>
      </c>
      <c r="AF219" s="81"/>
      <c r="AG219" s="81"/>
      <c r="AH219" s="81"/>
      <c r="AI219" s="81"/>
      <c r="AJ219" s="199"/>
      <c r="AK219" s="199"/>
      <c r="AL219" s="70" t="s">
        <v>45</v>
      </c>
      <c r="AM219" s="70" t="s">
        <v>45</v>
      </c>
      <c r="AN219" s="81"/>
      <c r="AO219" s="81"/>
      <c r="AP219" s="81"/>
      <c r="AQ219" s="81"/>
      <c r="AR219" s="85"/>
    </row>
    <row r="220" spans="1:45" s="21" customFormat="1" ht="15" customHeight="1" x14ac:dyDescent="0.25">
      <c r="A220" s="117">
        <v>727</v>
      </c>
      <c r="B220" s="185">
        <v>38104</v>
      </c>
      <c r="C220" s="5" t="s">
        <v>70</v>
      </c>
      <c r="D220" s="5">
        <v>100</v>
      </c>
      <c r="E220" s="17">
        <v>0.63285879629629627</v>
      </c>
      <c r="F220" s="198">
        <f t="shared" si="13"/>
        <v>79879</v>
      </c>
      <c r="G220" s="55">
        <v>86</v>
      </c>
      <c r="H220" s="5">
        <v>97</v>
      </c>
      <c r="I220" s="5">
        <v>1050</v>
      </c>
      <c r="J220" s="52">
        <v>0.83814650175894834</v>
      </c>
      <c r="K220" s="5">
        <v>307</v>
      </c>
      <c r="L220" s="4">
        <v>93079.219499999992</v>
      </c>
      <c r="M220" s="75">
        <v>265.37222222222221</v>
      </c>
      <c r="N220" s="16">
        <v>727</v>
      </c>
      <c r="O220" s="15">
        <v>733</v>
      </c>
      <c r="P220" s="5">
        <v>241</v>
      </c>
      <c r="Q220" s="68">
        <v>38104</v>
      </c>
      <c r="R220" s="69">
        <v>118</v>
      </c>
      <c r="S220" s="27">
        <v>38104</v>
      </c>
      <c r="T220" s="54">
        <v>0.63263888888888886</v>
      </c>
      <c r="U220" s="54">
        <v>0.63414351851851858</v>
      </c>
      <c r="V220" s="72">
        <f t="shared" si="14"/>
        <v>79860</v>
      </c>
      <c r="W220" s="72">
        <f t="shared" si="15"/>
        <v>79990</v>
      </c>
      <c r="X220" s="13">
        <v>30</v>
      </c>
      <c r="Y220" s="13">
        <v>0</v>
      </c>
      <c r="Z220" s="70">
        <v>639.54200000000003</v>
      </c>
      <c r="AA220" s="70">
        <v>1324.3050000000001</v>
      </c>
      <c r="AB220" s="70">
        <v>93.448403693550006</v>
      </c>
      <c r="AC220" s="77">
        <v>0.82859249999999995</v>
      </c>
      <c r="AD220" s="16">
        <v>727</v>
      </c>
      <c r="AE220" s="15">
        <v>733</v>
      </c>
      <c r="AF220" s="81"/>
      <c r="AG220" s="81"/>
      <c r="AH220" s="81"/>
      <c r="AI220" s="81"/>
      <c r="AJ220" s="199"/>
      <c r="AK220" s="199"/>
      <c r="AL220" s="70" t="s">
        <v>45</v>
      </c>
      <c r="AM220" s="70" t="s">
        <v>45</v>
      </c>
      <c r="AN220" s="81"/>
      <c r="AO220" s="81"/>
      <c r="AP220" s="81"/>
      <c r="AQ220" s="81"/>
      <c r="AR220" s="85"/>
    </row>
    <row r="221" spans="1:45" s="21" customFormat="1" ht="15" customHeight="1" x14ac:dyDescent="0.25">
      <c r="A221" s="117">
        <v>728</v>
      </c>
      <c r="B221" s="185">
        <v>38104</v>
      </c>
      <c r="C221" s="5" t="s">
        <v>70</v>
      </c>
      <c r="D221" s="5">
        <v>85</v>
      </c>
      <c r="E221" s="17">
        <v>0.63408564814814816</v>
      </c>
      <c r="F221" s="198">
        <f t="shared" si="13"/>
        <v>79985</v>
      </c>
      <c r="G221" s="55">
        <v>83</v>
      </c>
      <c r="H221" s="5">
        <v>95</v>
      </c>
      <c r="I221" s="5">
        <v>1036</v>
      </c>
      <c r="J221" s="52">
        <v>0.75347505720362473</v>
      </c>
      <c r="K221" s="5">
        <v>305</v>
      </c>
      <c r="L221" s="4">
        <v>93079.219499999992</v>
      </c>
      <c r="M221" s="75">
        <v>265.37222222222221</v>
      </c>
      <c r="N221" s="16">
        <v>728</v>
      </c>
      <c r="O221" s="15">
        <v>734</v>
      </c>
      <c r="P221" s="5">
        <v>242</v>
      </c>
      <c r="Q221" s="68">
        <v>38104</v>
      </c>
      <c r="R221" s="69">
        <v>118</v>
      </c>
      <c r="S221" s="27">
        <v>38104</v>
      </c>
      <c r="T221" s="54">
        <v>0.63416666666666666</v>
      </c>
      <c r="U221" s="54">
        <v>0.63622685185185179</v>
      </c>
      <c r="V221" s="72">
        <f t="shared" si="14"/>
        <v>79992</v>
      </c>
      <c r="W221" s="72">
        <f t="shared" si="15"/>
        <v>80169.999999999985</v>
      </c>
      <c r="X221" s="13">
        <v>30</v>
      </c>
      <c r="Y221" s="13">
        <v>0</v>
      </c>
      <c r="Z221" s="70">
        <v>639.63130000000001</v>
      </c>
      <c r="AA221" s="70">
        <v>1241.1400000000001</v>
      </c>
      <c r="AB221" s="70">
        <v>51.379609105400007</v>
      </c>
      <c r="AC221" s="77">
        <v>1.1867810000000001</v>
      </c>
      <c r="AD221" s="16">
        <v>728</v>
      </c>
      <c r="AE221" s="15">
        <v>734</v>
      </c>
      <c r="AF221" s="81"/>
      <c r="AG221" s="81"/>
      <c r="AH221" s="81"/>
      <c r="AI221" s="81"/>
      <c r="AJ221" s="199"/>
      <c r="AK221" s="199"/>
      <c r="AL221" s="70" t="s">
        <v>45</v>
      </c>
      <c r="AM221" s="70" t="s">
        <v>45</v>
      </c>
      <c r="AN221" s="81"/>
      <c r="AO221" s="81"/>
      <c r="AP221" s="81"/>
      <c r="AQ221" s="81"/>
      <c r="AR221" s="85"/>
    </row>
    <row r="222" spans="1:45" s="21" customFormat="1" ht="15" customHeight="1" x14ac:dyDescent="0.25">
      <c r="A222" s="117">
        <v>729</v>
      </c>
      <c r="B222" s="185">
        <v>38104</v>
      </c>
      <c r="C222" s="5" t="s">
        <v>70</v>
      </c>
      <c r="D222" s="5">
        <v>65</v>
      </c>
      <c r="E222" s="17">
        <v>0.6364467592592592</v>
      </c>
      <c r="F222" s="198">
        <f t="shared" si="13"/>
        <v>80188.999999999985</v>
      </c>
      <c r="G222" s="55">
        <v>74.5</v>
      </c>
      <c r="H222" s="5">
        <v>92</v>
      </c>
      <c r="I222" s="5">
        <v>948</v>
      </c>
      <c r="J222" s="52">
        <v>0.57493422843146147</v>
      </c>
      <c r="K222" s="5">
        <v>305</v>
      </c>
      <c r="L222" s="4">
        <v>93079.219499999992</v>
      </c>
      <c r="M222" s="75">
        <v>265.37222222222221</v>
      </c>
      <c r="N222" s="16">
        <v>729</v>
      </c>
      <c r="O222" s="15">
        <v>735</v>
      </c>
      <c r="P222" s="5">
        <v>243</v>
      </c>
      <c r="Q222" s="68">
        <v>38104</v>
      </c>
      <c r="R222" s="69">
        <v>118</v>
      </c>
      <c r="S222" s="27">
        <v>38104</v>
      </c>
      <c r="T222" s="54">
        <v>0.63631944444444444</v>
      </c>
      <c r="U222" s="54">
        <v>0.63927083333333334</v>
      </c>
      <c r="V222" s="72">
        <f t="shared" si="14"/>
        <v>80178</v>
      </c>
      <c r="W222" s="72">
        <f t="shared" si="15"/>
        <v>80433</v>
      </c>
      <c r="X222" s="13">
        <v>30</v>
      </c>
      <c r="Y222" s="13">
        <v>0</v>
      </c>
      <c r="Z222" s="70">
        <v>640.91409999999996</v>
      </c>
      <c r="AA222" s="70">
        <v>1043.3910000000001</v>
      </c>
      <c r="AB222" s="70">
        <v>50.310342011010007</v>
      </c>
      <c r="AC222" s="77">
        <v>0.82779820000000004</v>
      </c>
      <c r="AD222" s="16">
        <v>729</v>
      </c>
      <c r="AE222" s="15">
        <v>735</v>
      </c>
      <c r="AF222" s="81"/>
      <c r="AG222" s="81"/>
      <c r="AH222" s="81"/>
      <c r="AI222" s="81"/>
      <c r="AJ222" s="199"/>
      <c r="AK222" s="199"/>
      <c r="AL222" s="70" t="s">
        <v>45</v>
      </c>
      <c r="AM222" s="70" t="s">
        <v>45</v>
      </c>
      <c r="AN222" s="81"/>
      <c r="AO222" s="81"/>
      <c r="AP222" s="81"/>
      <c r="AQ222" s="81"/>
      <c r="AR222" s="85"/>
    </row>
    <row r="223" spans="1:45" s="21" customFormat="1" ht="15" customHeight="1" x14ac:dyDescent="0.25">
      <c r="A223" s="117">
        <v>730</v>
      </c>
      <c r="B223" s="185">
        <v>38104</v>
      </c>
      <c r="C223" s="5" t="s">
        <v>70</v>
      </c>
      <c r="D223" s="5">
        <v>40</v>
      </c>
      <c r="E223" s="17">
        <v>0.63961805555555562</v>
      </c>
      <c r="F223" s="198">
        <f t="shared" si="13"/>
        <v>80463</v>
      </c>
      <c r="G223" s="55">
        <v>61</v>
      </c>
      <c r="H223" s="5">
        <v>85</v>
      </c>
      <c r="I223" s="5">
        <v>829</v>
      </c>
      <c r="J223" s="52">
        <v>0.34561573276079305</v>
      </c>
      <c r="K223" s="5">
        <v>307</v>
      </c>
      <c r="L223" s="4">
        <v>93079.219499999992</v>
      </c>
      <c r="M223" s="75">
        <v>265.37222222222221</v>
      </c>
      <c r="N223" s="16">
        <v>730</v>
      </c>
      <c r="O223" s="15">
        <v>736</v>
      </c>
      <c r="P223" s="5">
        <v>244</v>
      </c>
      <c r="Q223" s="68">
        <v>38104</v>
      </c>
      <c r="R223" s="69">
        <v>118</v>
      </c>
      <c r="S223" s="27">
        <v>38104</v>
      </c>
      <c r="T223" s="54">
        <v>0.63937500000000003</v>
      </c>
      <c r="U223" s="54">
        <v>0.64246527777777784</v>
      </c>
      <c r="V223" s="72">
        <f t="shared" si="14"/>
        <v>80442.000000000015</v>
      </c>
      <c r="W223" s="72">
        <f t="shared" si="15"/>
        <v>80709</v>
      </c>
      <c r="X223" s="13">
        <v>30</v>
      </c>
      <c r="Y223" s="13">
        <v>0</v>
      </c>
      <c r="Z223" s="70">
        <v>642.35080000000005</v>
      </c>
      <c r="AA223" s="70">
        <v>791.14179999999999</v>
      </c>
      <c r="AB223" s="70">
        <v>46.206328283697999</v>
      </c>
      <c r="AC223" s="77">
        <v>1.449587</v>
      </c>
      <c r="AD223" s="16">
        <v>730</v>
      </c>
      <c r="AE223" s="15">
        <v>736</v>
      </c>
      <c r="AF223" s="81">
        <v>30</v>
      </c>
      <c r="AG223" s="87">
        <v>38104</v>
      </c>
      <c r="AH223" s="88">
        <v>0.64157407407407407</v>
      </c>
      <c r="AI223" s="88">
        <v>0.64265046296296291</v>
      </c>
      <c r="AJ223" s="199">
        <f t="shared" si="11"/>
        <v>80632</v>
      </c>
      <c r="AK223" s="199">
        <f t="shared" si="12"/>
        <v>80724.999999999985</v>
      </c>
      <c r="AL223" s="70" t="s">
        <v>80</v>
      </c>
      <c r="AM223" s="70" t="s">
        <v>79</v>
      </c>
      <c r="AN223" s="81">
        <v>0.61699999999999999</v>
      </c>
      <c r="AO223" s="81">
        <v>3.2300000000000002E-2</v>
      </c>
      <c r="AP223" s="81">
        <v>95</v>
      </c>
      <c r="AQ223" s="81">
        <v>2.7789000000000001</v>
      </c>
      <c r="AR223" s="114">
        <f>200.3*0.863*AN223/AQ223/1000</f>
        <v>3.8379913382993264E-2</v>
      </c>
      <c r="AS223" s="59"/>
    </row>
    <row r="224" spans="1:45" s="21" customFormat="1" ht="15" customHeight="1" x14ac:dyDescent="0.25">
      <c r="A224" s="117">
        <v>731</v>
      </c>
      <c r="B224" s="185">
        <v>38104</v>
      </c>
      <c r="C224" s="5" t="s">
        <v>70</v>
      </c>
      <c r="D224" s="5">
        <v>30</v>
      </c>
      <c r="E224" s="17">
        <v>0.6428935185185185</v>
      </c>
      <c r="F224" s="198">
        <f t="shared" si="13"/>
        <v>80746</v>
      </c>
      <c r="G224" s="55">
        <v>52.5</v>
      </c>
      <c r="H224" s="5">
        <v>85</v>
      </c>
      <c r="I224" s="5">
        <v>784</v>
      </c>
      <c r="J224" s="52">
        <v>0.26359027084782322</v>
      </c>
      <c r="K224" s="5">
        <v>306</v>
      </c>
      <c r="L224" s="4">
        <v>93079.219499999992</v>
      </c>
      <c r="M224" s="75">
        <v>265.37222222222221</v>
      </c>
      <c r="N224" s="16">
        <v>731</v>
      </c>
      <c r="O224" s="15">
        <v>737</v>
      </c>
      <c r="P224" s="5">
        <v>245</v>
      </c>
      <c r="Q224" s="68">
        <v>38104</v>
      </c>
      <c r="R224" s="69">
        <v>118</v>
      </c>
      <c r="S224" s="27">
        <v>38104</v>
      </c>
      <c r="T224" s="54">
        <v>0.64249999999999996</v>
      </c>
      <c r="U224" s="54">
        <v>0.64582175925925933</v>
      </c>
      <c r="V224" s="72">
        <f t="shared" si="14"/>
        <v>80712</v>
      </c>
      <c r="W224" s="72">
        <f t="shared" si="15"/>
        <v>80999</v>
      </c>
      <c r="X224" s="13">
        <v>30</v>
      </c>
      <c r="Y224" s="13">
        <v>0</v>
      </c>
      <c r="Z224" s="70">
        <v>642.81600000000003</v>
      </c>
      <c r="AA224" s="70">
        <v>721.59720000000004</v>
      </c>
      <c r="AB224" s="70">
        <v>42.574819293732006</v>
      </c>
      <c r="AC224" s="77">
        <v>1.028883</v>
      </c>
      <c r="AD224" s="16">
        <v>731</v>
      </c>
      <c r="AE224" s="15">
        <v>737</v>
      </c>
      <c r="AF224" s="81"/>
      <c r="AG224" s="81"/>
      <c r="AH224" s="81"/>
      <c r="AI224" s="81"/>
      <c r="AJ224" s="199"/>
      <c r="AK224" s="199"/>
      <c r="AL224" s="70" t="s">
        <v>45</v>
      </c>
      <c r="AM224" s="70" t="s">
        <v>45</v>
      </c>
      <c r="AN224" s="81"/>
      <c r="AO224" s="81"/>
      <c r="AP224" s="81"/>
      <c r="AQ224" s="81"/>
      <c r="AR224" s="85"/>
    </row>
    <row r="225" spans="1:45" s="21" customFormat="1" ht="15" customHeight="1" x14ac:dyDescent="0.25">
      <c r="A225" s="117">
        <v>732</v>
      </c>
      <c r="B225" s="185">
        <v>38104</v>
      </c>
      <c r="C225" s="5" t="s">
        <v>70</v>
      </c>
      <c r="D225" s="5">
        <v>7</v>
      </c>
      <c r="E225" s="17">
        <v>0.6461689814814815</v>
      </c>
      <c r="F225" s="198">
        <f t="shared" si="13"/>
        <v>81029.000000000015</v>
      </c>
      <c r="G225" s="55">
        <v>26.5</v>
      </c>
      <c r="H225" s="5">
        <v>69</v>
      </c>
      <c r="I225" s="5">
        <v>767</v>
      </c>
      <c r="J225" s="52">
        <v>0.11150926849919864</v>
      </c>
      <c r="K225" s="5">
        <v>307</v>
      </c>
      <c r="L225" s="4">
        <v>93079.219499999992</v>
      </c>
      <c r="M225" s="75">
        <v>265.37222222222221</v>
      </c>
      <c r="N225" s="16">
        <v>732</v>
      </c>
      <c r="O225" s="15">
        <v>738</v>
      </c>
      <c r="P225" s="5">
        <v>246</v>
      </c>
      <c r="Q225" s="68">
        <v>38104</v>
      </c>
      <c r="R225" s="69">
        <v>118</v>
      </c>
      <c r="S225" s="27">
        <v>38104</v>
      </c>
      <c r="T225" s="54">
        <v>0.64590277777777783</v>
      </c>
      <c r="U225" s="54">
        <v>0.6485995370370371</v>
      </c>
      <c r="V225" s="72">
        <f t="shared" si="14"/>
        <v>81006</v>
      </c>
      <c r="W225" s="72">
        <f t="shared" si="15"/>
        <v>81239</v>
      </c>
      <c r="X225" s="13">
        <v>30</v>
      </c>
      <c r="Y225" s="13">
        <v>0</v>
      </c>
      <c r="Z225" s="70">
        <v>644.25639999999999</v>
      </c>
      <c r="AA225" s="70">
        <v>581.53420000000006</v>
      </c>
      <c r="AB225" s="70">
        <v>52.112355500270006</v>
      </c>
      <c r="AC225" s="77">
        <v>1.255646</v>
      </c>
      <c r="AD225" s="16">
        <v>732</v>
      </c>
      <c r="AE225" s="15">
        <v>738</v>
      </c>
      <c r="AF225" s="81">
        <v>32</v>
      </c>
      <c r="AG225" s="87">
        <v>38104</v>
      </c>
      <c r="AH225" s="88">
        <v>0.64747685185185189</v>
      </c>
      <c r="AI225" s="90">
        <v>0.64861111111111114</v>
      </c>
      <c r="AJ225" s="199">
        <f t="shared" si="11"/>
        <v>81142.000000000015</v>
      </c>
      <c r="AK225" s="199">
        <f t="shared" si="12"/>
        <v>81240</v>
      </c>
      <c r="AL225" s="70" t="s">
        <v>80</v>
      </c>
      <c r="AM225" s="70" t="s">
        <v>79</v>
      </c>
      <c r="AN225" s="81">
        <v>0.317</v>
      </c>
      <c r="AO225" s="81">
        <v>1.47E-2</v>
      </c>
      <c r="AP225" s="81">
        <v>110</v>
      </c>
      <c r="AQ225" s="81">
        <v>2.5630000000000002</v>
      </c>
      <c r="AR225" s="114">
        <f>200.3*0.863*AN225/AQ225/1000</f>
        <v>2.1379739094810765E-2</v>
      </c>
      <c r="AS225" s="59"/>
    </row>
    <row r="226" spans="1:45" s="21" customFormat="1" ht="15" customHeight="1" x14ac:dyDescent="0.25">
      <c r="A226" s="217">
        <v>733</v>
      </c>
      <c r="B226" s="185">
        <v>38104</v>
      </c>
      <c r="C226" s="5" t="s">
        <v>70</v>
      </c>
      <c r="D226" s="5">
        <v>4</v>
      </c>
      <c r="E226" s="17">
        <v>0.64885416666666662</v>
      </c>
      <c r="F226" s="198">
        <f t="shared" si="13"/>
        <v>81261</v>
      </c>
      <c r="G226" s="55">
        <v>21.5</v>
      </c>
      <c r="H226" s="5">
        <v>62</v>
      </c>
      <c r="I226" s="5">
        <v>795</v>
      </c>
      <c r="J226" s="52">
        <v>9.701936355297508E-2</v>
      </c>
      <c r="K226" s="5">
        <v>306</v>
      </c>
      <c r="L226" s="4">
        <v>93406.030981799995</v>
      </c>
      <c r="M226" s="75">
        <v>265.37222222222221</v>
      </c>
      <c r="N226" s="214">
        <v>733</v>
      </c>
      <c r="O226" s="15">
        <v>739</v>
      </c>
      <c r="P226" s="5">
        <v>247</v>
      </c>
      <c r="Q226" s="68">
        <v>38104</v>
      </c>
      <c r="R226" s="69">
        <v>118</v>
      </c>
      <c r="S226" s="27">
        <v>38104</v>
      </c>
      <c r="T226" s="54">
        <v>0.64864583333333337</v>
      </c>
      <c r="U226" s="54">
        <v>0.65165509259259258</v>
      </c>
      <c r="V226" s="72">
        <f t="shared" si="14"/>
        <v>81243.000000000015</v>
      </c>
      <c r="W226" s="72">
        <f t="shared" si="15"/>
        <v>81503</v>
      </c>
      <c r="X226" s="13">
        <v>30</v>
      </c>
      <c r="Y226" s="13">
        <v>0</v>
      </c>
      <c r="Z226" s="70">
        <v>643.56320000000005</v>
      </c>
      <c r="AA226" s="70">
        <v>585.22990000000004</v>
      </c>
      <c r="AB226" s="70">
        <v>64.98328434311</v>
      </c>
      <c r="AC226" s="77">
        <v>1.2917650000000001</v>
      </c>
      <c r="AD226" s="214">
        <v>733</v>
      </c>
      <c r="AE226" s="15">
        <v>739</v>
      </c>
      <c r="AF226" s="81">
        <v>33</v>
      </c>
      <c r="AG226" s="87">
        <v>38104</v>
      </c>
      <c r="AH226" s="88">
        <v>0.64947916666666672</v>
      </c>
      <c r="AI226" s="88">
        <v>0.65385416666666674</v>
      </c>
      <c r="AJ226" s="199">
        <f t="shared" si="11"/>
        <v>81315</v>
      </c>
      <c r="AK226" s="199">
        <f t="shared" si="12"/>
        <v>81693</v>
      </c>
      <c r="AL226" s="70" t="s">
        <v>80</v>
      </c>
      <c r="AM226" s="70" t="s">
        <v>79</v>
      </c>
      <c r="AN226" s="81">
        <v>0.36799999999999999</v>
      </c>
      <c r="AO226" s="81">
        <v>5.2999999999999999E-2</v>
      </c>
      <c r="AP226" s="81">
        <v>379</v>
      </c>
      <c r="AQ226" s="81">
        <v>2.7351000000000001</v>
      </c>
      <c r="AR226" s="114">
        <f>200.3*0.863*AN226/AQ226/1000</f>
        <v>2.325767803736609E-2</v>
      </c>
      <c r="AS226" s="59"/>
    </row>
    <row r="227" spans="1:45" s="21" customFormat="1" ht="15" customHeight="1" x14ac:dyDescent="0.25">
      <c r="A227" s="217"/>
      <c r="B227" s="185">
        <v>38104</v>
      </c>
      <c r="C227" s="5" t="s">
        <v>70</v>
      </c>
      <c r="D227" s="5">
        <v>4</v>
      </c>
      <c r="E227" s="17"/>
      <c r="F227" s="198"/>
      <c r="G227" s="55">
        <v>21.5</v>
      </c>
      <c r="H227" s="5">
        <v>62</v>
      </c>
      <c r="I227" s="5">
        <v>795</v>
      </c>
      <c r="J227" s="52">
        <v>9.701936355297508E-2</v>
      </c>
      <c r="K227" s="5">
        <v>306</v>
      </c>
      <c r="L227" s="4">
        <v>93406.030981799995</v>
      </c>
      <c r="M227" s="75">
        <v>265.37222222222221</v>
      </c>
      <c r="N227" s="214"/>
      <c r="O227" s="15">
        <v>740</v>
      </c>
      <c r="P227" s="5">
        <v>248</v>
      </c>
      <c r="Q227" s="68">
        <v>38104</v>
      </c>
      <c r="R227" s="69">
        <v>118</v>
      </c>
      <c r="S227" s="27">
        <v>38104</v>
      </c>
      <c r="T227" s="54">
        <v>0.65173611111111118</v>
      </c>
      <c r="U227" s="54">
        <v>0.65502314814814822</v>
      </c>
      <c r="V227" s="72">
        <f t="shared" si="14"/>
        <v>81510</v>
      </c>
      <c r="W227" s="72">
        <f t="shared" si="15"/>
        <v>81794</v>
      </c>
      <c r="X227" s="13">
        <v>10</v>
      </c>
      <c r="Y227" s="13">
        <v>0</v>
      </c>
      <c r="Z227" s="70">
        <v>506.78590000000003</v>
      </c>
      <c r="AA227" s="70">
        <v>2045.7329999999999</v>
      </c>
      <c r="AB227" s="70">
        <v>127.04476540056</v>
      </c>
      <c r="AC227" s="77">
        <v>0.941384</v>
      </c>
      <c r="AD227" s="214"/>
      <c r="AE227" s="15">
        <v>740</v>
      </c>
      <c r="AF227" s="81"/>
      <c r="AG227" s="81"/>
      <c r="AH227" s="81"/>
      <c r="AI227" s="81"/>
      <c r="AJ227" s="199"/>
      <c r="AK227" s="199"/>
      <c r="AL227" s="70" t="s">
        <v>45</v>
      </c>
      <c r="AM227" s="70" t="s">
        <v>45</v>
      </c>
      <c r="AN227" s="81"/>
      <c r="AO227" s="81"/>
      <c r="AP227" s="81"/>
      <c r="AQ227" s="81"/>
      <c r="AR227" s="85"/>
    </row>
    <row r="228" spans="1:45" s="21" customFormat="1" ht="15" customHeight="1" x14ac:dyDescent="0.25">
      <c r="A228" s="117">
        <v>734</v>
      </c>
      <c r="B228" s="185">
        <v>38104</v>
      </c>
      <c r="C228" s="5" t="s">
        <v>70</v>
      </c>
      <c r="D228" s="5">
        <v>100</v>
      </c>
      <c r="E228" s="17">
        <v>0.65524305555555562</v>
      </c>
      <c r="F228" s="198">
        <f t="shared" si="13"/>
        <v>81813</v>
      </c>
      <c r="G228" s="55">
        <v>86</v>
      </c>
      <c r="H228" s="5">
        <v>99</v>
      </c>
      <c r="I228" s="5">
        <v>1035</v>
      </c>
      <c r="J228" s="52">
        <v>0.82239660507827061</v>
      </c>
      <c r="K228" s="5">
        <v>306</v>
      </c>
      <c r="L228" s="4">
        <v>93377.073002399993</v>
      </c>
      <c r="M228" s="75">
        <v>265.37222222222221</v>
      </c>
      <c r="N228" s="16">
        <v>734</v>
      </c>
      <c r="O228" s="15">
        <v>741</v>
      </c>
      <c r="P228" s="5">
        <v>249</v>
      </c>
      <c r="Q228" s="68">
        <v>38104</v>
      </c>
      <c r="R228" s="69">
        <v>118</v>
      </c>
      <c r="S228" s="27">
        <v>38104</v>
      </c>
      <c r="T228" s="54">
        <v>0.65515046296296298</v>
      </c>
      <c r="U228" s="54">
        <v>0.65645833333333337</v>
      </c>
      <c r="V228" s="72">
        <f t="shared" si="14"/>
        <v>81805.000000000015</v>
      </c>
      <c r="W228" s="72">
        <f t="shared" si="15"/>
        <v>81918.000000000015</v>
      </c>
      <c r="X228" s="13">
        <v>10</v>
      </c>
      <c r="Y228" s="13">
        <v>0</v>
      </c>
      <c r="Z228" s="70">
        <v>518.09649999999999</v>
      </c>
      <c r="AA228" s="70">
        <v>5187.1049999999996</v>
      </c>
      <c r="AB228" s="70">
        <v>396.04412921534993</v>
      </c>
      <c r="AC228" s="77">
        <v>1.535795</v>
      </c>
      <c r="AD228" s="16">
        <v>734</v>
      </c>
      <c r="AE228" s="15">
        <v>741</v>
      </c>
      <c r="AF228" s="81"/>
      <c r="AG228" s="81"/>
      <c r="AH228" s="81"/>
      <c r="AI228" s="81"/>
      <c r="AJ228" s="199"/>
      <c r="AK228" s="199"/>
      <c r="AL228" s="70" t="s">
        <v>45</v>
      </c>
      <c r="AM228" s="70" t="s">
        <v>45</v>
      </c>
      <c r="AN228" s="81"/>
      <c r="AO228" s="81"/>
      <c r="AP228" s="81"/>
      <c r="AQ228" s="81"/>
      <c r="AR228" s="85"/>
    </row>
    <row r="229" spans="1:45" s="21" customFormat="1" ht="15" customHeight="1" x14ac:dyDescent="0.25">
      <c r="A229" s="117">
        <v>735</v>
      </c>
      <c r="B229" s="185">
        <v>38104</v>
      </c>
      <c r="C229" s="5" t="s">
        <v>70</v>
      </c>
      <c r="D229" s="5">
        <v>85</v>
      </c>
      <c r="E229" s="17">
        <v>0.65644675925925922</v>
      </c>
      <c r="F229" s="198">
        <f t="shared" si="13"/>
        <v>81917</v>
      </c>
      <c r="G229" s="55">
        <v>83</v>
      </c>
      <c r="H229" s="5">
        <v>97</v>
      </c>
      <c r="I229" s="5">
        <v>1023</v>
      </c>
      <c r="J229" s="52">
        <v>0.74263912828731837</v>
      </c>
      <c r="K229" s="5">
        <v>306</v>
      </c>
      <c r="L229" s="4">
        <v>93365.351915499996</v>
      </c>
      <c r="M229" s="75">
        <v>265.37222222222221</v>
      </c>
      <c r="N229" s="16">
        <v>735</v>
      </c>
      <c r="O229" s="15">
        <v>742</v>
      </c>
      <c r="P229" s="5">
        <v>250</v>
      </c>
      <c r="Q229" s="68">
        <v>38104</v>
      </c>
      <c r="R229" s="69">
        <v>118</v>
      </c>
      <c r="S229" s="27">
        <v>38104</v>
      </c>
      <c r="T229" s="54">
        <v>0.65650462962962963</v>
      </c>
      <c r="U229" s="54">
        <v>0.65855324074074073</v>
      </c>
      <c r="V229" s="72">
        <f t="shared" si="14"/>
        <v>81922</v>
      </c>
      <c r="W229" s="72">
        <f t="shared" si="15"/>
        <v>82099</v>
      </c>
      <c r="X229" s="13">
        <v>10</v>
      </c>
      <c r="Y229" s="13">
        <v>0</v>
      </c>
      <c r="Z229" s="70">
        <v>515.65729999999996</v>
      </c>
      <c r="AA229" s="70">
        <v>4888.5330000000004</v>
      </c>
      <c r="AB229" s="70">
        <v>93.263432574000007</v>
      </c>
      <c r="AC229" s="77">
        <v>0.3674173</v>
      </c>
      <c r="AD229" s="16">
        <v>735</v>
      </c>
      <c r="AE229" s="15">
        <v>742</v>
      </c>
      <c r="AF229" s="81"/>
      <c r="AG229" s="81"/>
      <c r="AH229" s="81"/>
      <c r="AI229" s="81"/>
      <c r="AJ229" s="199"/>
      <c r="AK229" s="199"/>
      <c r="AL229" s="70" t="s">
        <v>45</v>
      </c>
      <c r="AM229" s="70" t="s">
        <v>45</v>
      </c>
      <c r="AN229" s="81"/>
      <c r="AO229" s="81"/>
      <c r="AP229" s="81"/>
      <c r="AQ229" s="81"/>
      <c r="AR229" s="85"/>
    </row>
    <row r="230" spans="1:45" s="21" customFormat="1" ht="15" customHeight="1" x14ac:dyDescent="0.25">
      <c r="A230" s="117">
        <v>736</v>
      </c>
      <c r="B230" s="185">
        <v>38104</v>
      </c>
      <c r="C230" s="5" t="s">
        <v>70</v>
      </c>
      <c r="D230" s="5">
        <v>65</v>
      </c>
      <c r="E230" s="17">
        <v>0.6586805555555556</v>
      </c>
      <c r="F230" s="198">
        <f t="shared" si="13"/>
        <v>82110</v>
      </c>
      <c r="G230" s="55">
        <v>74.5</v>
      </c>
      <c r="H230" s="5">
        <v>93</v>
      </c>
      <c r="I230" s="5">
        <v>950</v>
      </c>
      <c r="J230" s="52">
        <v>0.5696422631467537</v>
      </c>
      <c r="K230" s="5">
        <v>306</v>
      </c>
      <c r="L230" s="4">
        <v>93363.283488399989</v>
      </c>
      <c r="M230" s="75">
        <v>265.37222222222221</v>
      </c>
      <c r="N230" s="16">
        <v>736</v>
      </c>
      <c r="O230" s="15">
        <v>743</v>
      </c>
      <c r="P230" s="5">
        <v>251</v>
      </c>
      <c r="Q230" s="68">
        <v>38104</v>
      </c>
      <c r="R230" s="69">
        <v>118</v>
      </c>
      <c r="S230" s="27">
        <v>38104</v>
      </c>
      <c r="T230" s="54">
        <v>0.65859953703703711</v>
      </c>
      <c r="U230" s="54">
        <v>0.66153935185185186</v>
      </c>
      <c r="V230" s="72">
        <f t="shared" si="14"/>
        <v>82103</v>
      </c>
      <c r="W230" s="72">
        <f t="shared" si="15"/>
        <v>82357</v>
      </c>
      <c r="X230" s="13">
        <v>10</v>
      </c>
      <c r="Y230" s="13">
        <v>0</v>
      </c>
      <c r="Z230" s="70">
        <v>513.08630000000005</v>
      </c>
      <c r="AA230" s="70">
        <v>4035.451</v>
      </c>
      <c r="AB230" s="70">
        <v>114.52674505216001</v>
      </c>
      <c r="AC230" s="77">
        <v>1.2459530000000001</v>
      </c>
      <c r="AD230" s="16">
        <v>736</v>
      </c>
      <c r="AE230" s="15">
        <v>743</v>
      </c>
      <c r="AF230" s="81"/>
      <c r="AG230" s="81"/>
      <c r="AH230" s="81"/>
      <c r="AI230" s="81"/>
      <c r="AJ230" s="199"/>
      <c r="AK230" s="199"/>
      <c r="AL230" s="70" t="s">
        <v>45</v>
      </c>
      <c r="AM230" s="70" t="s">
        <v>45</v>
      </c>
      <c r="AN230" s="81"/>
      <c r="AO230" s="81"/>
      <c r="AP230" s="81"/>
      <c r="AQ230" s="81"/>
      <c r="AR230" s="85"/>
    </row>
    <row r="231" spans="1:45" s="21" customFormat="1" ht="15" customHeight="1" x14ac:dyDescent="0.25">
      <c r="A231" s="117">
        <v>737</v>
      </c>
      <c r="B231" s="185">
        <v>38104</v>
      </c>
      <c r="C231" s="5" t="s">
        <v>70</v>
      </c>
      <c r="D231" s="5">
        <v>40</v>
      </c>
      <c r="E231" s="17">
        <v>0.66182870370370372</v>
      </c>
      <c r="F231" s="198">
        <f t="shared" si="13"/>
        <v>82382</v>
      </c>
      <c r="G231" s="55">
        <v>60</v>
      </c>
      <c r="H231" s="5">
        <v>88</v>
      </c>
      <c r="I231" s="5">
        <v>834</v>
      </c>
      <c r="J231" s="52">
        <v>0.34347374681222087</v>
      </c>
      <c r="K231" s="5">
        <v>306</v>
      </c>
      <c r="L231" s="4">
        <v>93351.562401499992</v>
      </c>
      <c r="M231" s="75">
        <v>265.37222222222221</v>
      </c>
      <c r="N231" s="16">
        <v>737</v>
      </c>
      <c r="O231" s="15">
        <v>744</v>
      </c>
      <c r="P231" s="5">
        <v>252</v>
      </c>
      <c r="Q231" s="68">
        <v>38104</v>
      </c>
      <c r="R231" s="69">
        <v>118</v>
      </c>
      <c r="S231" s="27">
        <v>38104</v>
      </c>
      <c r="T231" s="54">
        <v>0.66165509259259259</v>
      </c>
      <c r="U231" s="54">
        <v>0.66473379629629636</v>
      </c>
      <c r="V231" s="72">
        <f t="shared" si="14"/>
        <v>82367</v>
      </c>
      <c r="W231" s="72">
        <f t="shared" si="15"/>
        <v>82633</v>
      </c>
      <c r="X231" s="13">
        <v>10</v>
      </c>
      <c r="Y231" s="13">
        <v>0</v>
      </c>
      <c r="Z231" s="70">
        <v>510.48689999999999</v>
      </c>
      <c r="AA231" s="70">
        <v>2759.3510000000001</v>
      </c>
      <c r="AB231" s="70">
        <v>104.14861302188001</v>
      </c>
      <c r="AC231" s="77">
        <v>1.4129510000000001</v>
      </c>
      <c r="AD231" s="16">
        <v>737</v>
      </c>
      <c r="AE231" s="15">
        <v>744</v>
      </c>
      <c r="AF231" s="81"/>
      <c r="AG231" s="81"/>
      <c r="AH231" s="81"/>
      <c r="AI231" s="81"/>
      <c r="AJ231" s="199"/>
      <c r="AK231" s="199"/>
      <c r="AL231" s="70" t="s">
        <v>45</v>
      </c>
      <c r="AM231" s="70" t="s">
        <v>45</v>
      </c>
      <c r="AN231" s="81"/>
      <c r="AO231" s="81"/>
      <c r="AP231" s="81"/>
      <c r="AQ231" s="81"/>
      <c r="AR231" s="85"/>
    </row>
    <row r="232" spans="1:45" s="21" customFormat="1" ht="15" customHeight="1" x14ac:dyDescent="0.25">
      <c r="A232" s="117">
        <v>738</v>
      </c>
      <c r="B232" s="185">
        <v>38104</v>
      </c>
      <c r="C232" s="5" t="s">
        <v>70</v>
      </c>
      <c r="D232" s="5">
        <v>30</v>
      </c>
      <c r="E232" s="17">
        <v>0.66494212962962962</v>
      </c>
      <c r="F232" s="198">
        <f t="shared" si="13"/>
        <v>82651</v>
      </c>
      <c r="G232" s="55">
        <v>52.5</v>
      </c>
      <c r="H232" s="5">
        <v>85</v>
      </c>
      <c r="I232" s="5">
        <v>782</v>
      </c>
      <c r="J232" s="52">
        <v>0.26485026258227745</v>
      </c>
      <c r="K232" s="5">
        <v>306</v>
      </c>
      <c r="L232" s="4">
        <v>93339.841314599995</v>
      </c>
      <c r="M232" s="75">
        <v>265.37222222222221</v>
      </c>
      <c r="N232" s="16">
        <v>738</v>
      </c>
      <c r="O232" s="15">
        <v>745</v>
      </c>
      <c r="P232" s="5">
        <v>253</v>
      </c>
      <c r="Q232" s="68">
        <v>38104</v>
      </c>
      <c r="R232" s="69">
        <v>118</v>
      </c>
      <c r="S232" s="27">
        <v>38104</v>
      </c>
      <c r="T232" s="54">
        <v>0.66483796296296294</v>
      </c>
      <c r="U232" s="54">
        <v>0.66782407407407407</v>
      </c>
      <c r="V232" s="72">
        <f t="shared" si="14"/>
        <v>82642</v>
      </c>
      <c r="W232" s="72">
        <f t="shared" si="15"/>
        <v>82900</v>
      </c>
      <c r="X232" s="13">
        <v>10</v>
      </c>
      <c r="Y232" s="13">
        <v>0</v>
      </c>
      <c r="Z232" s="70">
        <v>509.6293</v>
      </c>
      <c r="AA232" s="70">
        <v>2278.6089999999999</v>
      </c>
      <c r="AB232" s="70">
        <v>78.482152573090005</v>
      </c>
      <c r="AC232" s="77">
        <v>1.2537860000000001</v>
      </c>
      <c r="AD232" s="16">
        <v>738</v>
      </c>
      <c r="AE232" s="15">
        <v>745</v>
      </c>
      <c r="AF232" s="81">
        <v>38</v>
      </c>
      <c r="AG232" s="87">
        <v>38104</v>
      </c>
      <c r="AH232" s="88">
        <v>0.66686342592592596</v>
      </c>
      <c r="AI232" s="88">
        <v>0.66707175925925932</v>
      </c>
      <c r="AJ232" s="199">
        <f t="shared" si="11"/>
        <v>82817</v>
      </c>
      <c r="AK232" s="199">
        <f t="shared" si="12"/>
        <v>82835</v>
      </c>
      <c r="AL232" s="70" t="s">
        <v>80</v>
      </c>
      <c r="AM232" s="70" t="s">
        <v>79</v>
      </c>
      <c r="AN232" s="81">
        <v>0.45100000000000001</v>
      </c>
      <c r="AO232" s="81">
        <v>4.5999999999999999E-2</v>
      </c>
      <c r="AP232" s="81">
        <v>19</v>
      </c>
      <c r="AQ232" s="81">
        <v>2.6055000000000001</v>
      </c>
      <c r="AR232" s="114">
        <f>200.3*0.863*AN232/AQ232/1000</f>
        <v>2.9921076146612931E-2</v>
      </c>
      <c r="AS232" s="59"/>
    </row>
    <row r="233" spans="1:45" s="21" customFormat="1" ht="15" customHeight="1" x14ac:dyDescent="0.25">
      <c r="A233" s="117">
        <v>739</v>
      </c>
      <c r="B233" s="185">
        <v>38104</v>
      </c>
      <c r="C233" s="5" t="s">
        <v>70</v>
      </c>
      <c r="D233" s="5">
        <v>7</v>
      </c>
      <c r="E233" s="17">
        <v>0.66824074074074069</v>
      </c>
      <c r="F233" s="198">
        <f t="shared" si="13"/>
        <v>82936</v>
      </c>
      <c r="G233" s="55">
        <v>26.3</v>
      </c>
      <c r="H233" s="5">
        <v>70</v>
      </c>
      <c r="I233" s="5">
        <v>764</v>
      </c>
      <c r="J233" s="52">
        <v>0.11453324866188877</v>
      </c>
      <c r="K233" s="5">
        <v>306</v>
      </c>
      <c r="L233" s="4">
        <v>93321.225470699996</v>
      </c>
      <c r="M233" s="75">
        <v>265.37222222222221</v>
      </c>
      <c r="N233" s="16">
        <v>739</v>
      </c>
      <c r="O233" s="15">
        <v>746</v>
      </c>
      <c r="P233" s="5">
        <v>254</v>
      </c>
      <c r="Q233" s="68">
        <v>38104</v>
      </c>
      <c r="R233" s="69">
        <v>118</v>
      </c>
      <c r="S233" s="27">
        <v>38104</v>
      </c>
      <c r="T233" s="54">
        <v>0.66796296296296298</v>
      </c>
      <c r="U233" s="54">
        <v>0.67093749999999996</v>
      </c>
      <c r="V233" s="72">
        <f t="shared" si="14"/>
        <v>82912</v>
      </c>
      <c r="W233" s="72">
        <f t="shared" si="15"/>
        <v>83169</v>
      </c>
      <c r="X233" s="13">
        <v>10</v>
      </c>
      <c r="Y233" s="13">
        <v>0</v>
      </c>
      <c r="Z233" s="70">
        <v>506.97289999999998</v>
      </c>
      <c r="AA233" s="70">
        <v>1768.202</v>
      </c>
      <c r="AB233" s="70">
        <v>120.63747342614001</v>
      </c>
      <c r="AC233" s="77">
        <v>1.491711</v>
      </c>
      <c r="AD233" s="16">
        <v>739</v>
      </c>
      <c r="AE233" s="15">
        <v>746</v>
      </c>
      <c r="AF233" s="81">
        <v>39</v>
      </c>
      <c r="AG233" s="87">
        <v>38104</v>
      </c>
      <c r="AH233" s="88">
        <v>0.66956018518518512</v>
      </c>
      <c r="AI233" s="88">
        <v>0.67099537037037038</v>
      </c>
      <c r="AJ233" s="199">
        <f t="shared" si="11"/>
        <v>83050</v>
      </c>
      <c r="AK233" s="199">
        <f t="shared" si="12"/>
        <v>83174.000000000015</v>
      </c>
      <c r="AL233" s="70" t="s">
        <v>80</v>
      </c>
      <c r="AM233" s="70" t="s">
        <v>79</v>
      </c>
      <c r="AN233" s="81">
        <v>0.36499999999999999</v>
      </c>
      <c r="AO233" s="81">
        <v>2.5399999999999999E-2</v>
      </c>
      <c r="AP233" s="81">
        <v>134</v>
      </c>
      <c r="AQ233" s="81">
        <v>2.5825</v>
      </c>
      <c r="AR233" s="114">
        <f>200.3*0.863*AN233/AQ233/1000</f>
        <v>2.4431170764762828E-2</v>
      </c>
      <c r="AS233" s="59"/>
    </row>
    <row r="234" spans="1:45" s="21" customFormat="1" ht="15" customHeight="1" x14ac:dyDescent="0.25">
      <c r="A234" s="217">
        <v>740</v>
      </c>
      <c r="B234" s="185">
        <v>38104</v>
      </c>
      <c r="C234" s="5" t="s">
        <v>70</v>
      </c>
      <c r="D234" s="5">
        <v>4</v>
      </c>
      <c r="E234" s="17">
        <v>0.67104166666666665</v>
      </c>
      <c r="F234" s="198">
        <f t="shared" si="13"/>
        <v>83178</v>
      </c>
      <c r="G234" s="55">
        <v>21</v>
      </c>
      <c r="H234" s="5">
        <v>60</v>
      </c>
      <c r="I234" s="5">
        <v>782</v>
      </c>
      <c r="J234" s="52">
        <v>9.4625379257512063E-2</v>
      </c>
      <c r="K234" s="5">
        <v>305</v>
      </c>
      <c r="L234" s="4">
        <v>93321.225470699996</v>
      </c>
      <c r="M234" s="75">
        <v>265.37222222222221</v>
      </c>
      <c r="N234" s="214">
        <v>740</v>
      </c>
      <c r="O234" s="15">
        <v>747</v>
      </c>
      <c r="P234" s="5">
        <v>255</v>
      </c>
      <c r="Q234" s="68">
        <v>38104</v>
      </c>
      <c r="R234" s="69">
        <v>118</v>
      </c>
      <c r="S234" s="27">
        <v>38104</v>
      </c>
      <c r="T234" s="54">
        <v>0.67115740740740737</v>
      </c>
      <c r="U234" s="54">
        <v>0.6728587962962963</v>
      </c>
      <c r="V234" s="72">
        <f t="shared" si="14"/>
        <v>83188</v>
      </c>
      <c r="W234" s="72">
        <f t="shared" si="15"/>
        <v>83335</v>
      </c>
      <c r="X234" s="13">
        <v>10</v>
      </c>
      <c r="Y234" s="13">
        <v>0</v>
      </c>
      <c r="Z234" s="70">
        <v>508.01350000000002</v>
      </c>
      <c r="AA234" s="70">
        <v>1927.4590000000001</v>
      </c>
      <c r="AB234" s="70">
        <v>242.25152793960001</v>
      </c>
      <c r="AC234" s="77">
        <v>1.820662</v>
      </c>
      <c r="AD234" s="214">
        <v>740</v>
      </c>
      <c r="AE234" s="15">
        <v>747</v>
      </c>
      <c r="AF234" s="81">
        <v>40</v>
      </c>
      <c r="AG234" s="87">
        <v>38104</v>
      </c>
      <c r="AH234" s="88">
        <v>0.67204861111111114</v>
      </c>
      <c r="AI234" s="88">
        <v>0.67556712962962961</v>
      </c>
      <c r="AJ234" s="199">
        <f t="shared" si="11"/>
        <v>83265</v>
      </c>
      <c r="AK234" s="199">
        <f t="shared" si="12"/>
        <v>83569</v>
      </c>
      <c r="AL234" s="70" t="s">
        <v>80</v>
      </c>
      <c r="AM234" s="70" t="s">
        <v>79</v>
      </c>
      <c r="AN234" s="81">
        <v>0.49199999999999999</v>
      </c>
      <c r="AO234" s="81">
        <v>0.03</v>
      </c>
      <c r="AP234" s="81">
        <v>306</v>
      </c>
      <c r="AQ234" s="81">
        <v>2.7385000000000002</v>
      </c>
      <c r="AR234" s="114">
        <f>200.3*0.863*AN234/AQ234/1000</f>
        <v>3.1055898776702572E-2</v>
      </c>
      <c r="AS234" s="59"/>
    </row>
    <row r="235" spans="1:45" s="21" customFormat="1" ht="15" customHeight="1" x14ac:dyDescent="0.25">
      <c r="A235" s="217"/>
      <c r="B235" s="185">
        <v>38104</v>
      </c>
      <c r="C235" s="5" t="s">
        <v>70</v>
      </c>
      <c r="D235" s="5">
        <v>4</v>
      </c>
      <c r="E235" s="17"/>
      <c r="F235" s="198"/>
      <c r="G235" s="55">
        <v>21</v>
      </c>
      <c r="H235" s="5">
        <v>60</v>
      </c>
      <c r="I235" s="5">
        <v>782</v>
      </c>
      <c r="J235" s="52">
        <v>9.4625379257512063E-2</v>
      </c>
      <c r="K235" s="5">
        <v>305</v>
      </c>
      <c r="L235" s="4">
        <v>93321.225470699996</v>
      </c>
      <c r="M235" s="75">
        <v>265.37222222222221</v>
      </c>
      <c r="N235" s="214"/>
      <c r="O235" s="15">
        <v>748</v>
      </c>
      <c r="P235" s="5">
        <v>256</v>
      </c>
      <c r="Q235" s="68">
        <v>38104</v>
      </c>
      <c r="R235" s="69">
        <v>118</v>
      </c>
      <c r="S235" s="27">
        <v>38104</v>
      </c>
      <c r="T235" s="54">
        <v>0.67369212962962965</v>
      </c>
      <c r="U235" s="54">
        <v>0.67608796296296303</v>
      </c>
      <c r="V235" s="72">
        <f t="shared" si="14"/>
        <v>83407.000000000015</v>
      </c>
      <c r="W235" s="72">
        <f t="shared" si="15"/>
        <v>83614.000000000015</v>
      </c>
      <c r="X235" s="13">
        <v>1</v>
      </c>
      <c r="Y235" s="13" t="s">
        <v>52</v>
      </c>
      <c r="Z235" s="70">
        <v>544.84609999999998</v>
      </c>
      <c r="AA235" s="70">
        <v>1429.654</v>
      </c>
      <c r="AB235" s="70">
        <v>43.234995813319998</v>
      </c>
      <c r="AC235" s="77">
        <v>36.817500000000003</v>
      </c>
      <c r="AD235" s="214"/>
      <c r="AE235" s="15">
        <v>748</v>
      </c>
      <c r="AF235" s="81"/>
      <c r="AG235" s="81"/>
      <c r="AH235" s="81"/>
      <c r="AI235" s="81"/>
      <c r="AJ235" s="199"/>
      <c r="AK235" s="199"/>
      <c r="AL235" s="70" t="s">
        <v>45</v>
      </c>
      <c r="AM235" s="70" t="s">
        <v>45</v>
      </c>
      <c r="AN235" s="81"/>
      <c r="AO235" s="81"/>
      <c r="AP235" s="81"/>
      <c r="AQ235" s="81"/>
      <c r="AR235" s="85"/>
    </row>
    <row r="236" spans="1:45" s="21" customFormat="1" ht="15" customHeight="1" x14ac:dyDescent="0.25">
      <c r="A236" s="117">
        <v>741</v>
      </c>
      <c r="B236" s="185">
        <v>38104</v>
      </c>
      <c r="C236" s="5" t="s">
        <v>70</v>
      </c>
      <c r="D236" s="5">
        <v>100</v>
      </c>
      <c r="E236" s="17">
        <v>0.67682870370370374</v>
      </c>
      <c r="F236" s="198">
        <f t="shared" si="13"/>
        <v>83678.000000000015</v>
      </c>
      <c r="G236" s="55">
        <v>86</v>
      </c>
      <c r="H236" s="5">
        <v>99</v>
      </c>
      <c r="I236" s="5">
        <v>1046</v>
      </c>
      <c r="J236" s="52">
        <v>0.82365659681272485</v>
      </c>
      <c r="K236" s="5">
        <v>305</v>
      </c>
      <c r="L236" s="4">
        <v>93321.225470699996</v>
      </c>
      <c r="M236" s="75">
        <v>265.37222222222221</v>
      </c>
      <c r="N236" s="16">
        <v>741</v>
      </c>
      <c r="O236" s="15">
        <v>749</v>
      </c>
      <c r="P236" s="5">
        <v>257</v>
      </c>
      <c r="Q236" s="68">
        <v>38104</v>
      </c>
      <c r="R236" s="69">
        <v>118</v>
      </c>
      <c r="S236" s="27">
        <v>38104</v>
      </c>
      <c r="T236" s="54">
        <v>0.67677083333333332</v>
      </c>
      <c r="U236" s="54">
        <v>0.67791666666666661</v>
      </c>
      <c r="V236" s="72">
        <f t="shared" si="14"/>
        <v>83673</v>
      </c>
      <c r="W236" s="72">
        <f t="shared" si="15"/>
        <v>83771.999999999985</v>
      </c>
      <c r="X236" s="13">
        <v>1</v>
      </c>
      <c r="Y236" s="13" t="s">
        <v>52</v>
      </c>
      <c r="Z236" s="70">
        <v>703.89</v>
      </c>
      <c r="AA236" s="70">
        <v>1705.87</v>
      </c>
      <c r="AB236" s="70">
        <v>132.6524258771</v>
      </c>
      <c r="AC236" s="77">
        <v>51.062150000000003</v>
      </c>
      <c r="AD236" s="16">
        <v>741</v>
      </c>
      <c r="AE236" s="15">
        <v>749</v>
      </c>
      <c r="AF236" s="81"/>
      <c r="AG236" s="81"/>
      <c r="AH236" s="81"/>
      <c r="AI236" s="81"/>
      <c r="AJ236" s="199"/>
      <c r="AK236" s="199"/>
      <c r="AL236" s="70" t="s">
        <v>45</v>
      </c>
      <c r="AM236" s="70" t="s">
        <v>45</v>
      </c>
      <c r="AN236" s="81"/>
      <c r="AO236" s="81"/>
      <c r="AP236" s="81"/>
      <c r="AQ236" s="81"/>
      <c r="AR236" s="85"/>
    </row>
    <row r="237" spans="1:45" s="21" customFormat="1" ht="15" customHeight="1" x14ac:dyDescent="0.25">
      <c r="A237" s="117">
        <v>742</v>
      </c>
      <c r="B237" s="185">
        <v>38104</v>
      </c>
      <c r="C237" s="5" t="s">
        <v>70</v>
      </c>
      <c r="D237" s="5">
        <v>85</v>
      </c>
      <c r="E237" s="17">
        <v>0.67802083333333341</v>
      </c>
      <c r="F237" s="198">
        <f t="shared" si="13"/>
        <v>83781</v>
      </c>
      <c r="G237" s="55">
        <v>83.5</v>
      </c>
      <c r="H237" s="5">
        <v>95</v>
      </c>
      <c r="I237" s="5">
        <v>1027</v>
      </c>
      <c r="J237" s="52">
        <v>0.77464291834245569</v>
      </c>
      <c r="K237" s="5">
        <v>307</v>
      </c>
      <c r="L237" s="4">
        <v>93321.225470699996</v>
      </c>
      <c r="M237" s="75">
        <v>265.37222222222221</v>
      </c>
      <c r="N237" s="16">
        <v>742</v>
      </c>
      <c r="O237" s="15">
        <v>750</v>
      </c>
      <c r="P237" s="5">
        <v>258</v>
      </c>
      <c r="Q237" s="68">
        <v>38104</v>
      </c>
      <c r="R237" s="69">
        <v>118</v>
      </c>
      <c r="S237" s="27">
        <v>38104</v>
      </c>
      <c r="T237" s="54">
        <v>0.67820601851851858</v>
      </c>
      <c r="U237" s="54">
        <v>0.68112268518518515</v>
      </c>
      <c r="V237" s="72">
        <f t="shared" si="14"/>
        <v>83797.000000000015</v>
      </c>
      <c r="W237" s="72">
        <f t="shared" si="15"/>
        <v>84049</v>
      </c>
      <c r="X237" s="13">
        <v>1</v>
      </c>
      <c r="Y237" s="13" t="s">
        <v>52</v>
      </c>
      <c r="Z237" s="70">
        <v>688.8854</v>
      </c>
      <c r="AA237" s="70">
        <v>1621.8019999999999</v>
      </c>
      <c r="AB237" s="70">
        <v>77.12607533357999</v>
      </c>
      <c r="AC237" s="77">
        <v>46.684849999999997</v>
      </c>
      <c r="AD237" s="16">
        <v>742</v>
      </c>
      <c r="AE237" s="15">
        <v>750</v>
      </c>
      <c r="AF237" s="81"/>
      <c r="AG237" s="81"/>
      <c r="AH237" s="81"/>
      <c r="AI237" s="81"/>
      <c r="AJ237" s="199"/>
      <c r="AK237" s="199"/>
      <c r="AL237" s="70" t="s">
        <v>45</v>
      </c>
      <c r="AM237" s="70" t="s">
        <v>45</v>
      </c>
      <c r="AN237" s="81"/>
      <c r="AO237" s="81"/>
      <c r="AP237" s="81"/>
      <c r="AQ237" s="81"/>
      <c r="AR237" s="85"/>
    </row>
    <row r="238" spans="1:45" s="21" customFormat="1" ht="15" customHeight="1" x14ac:dyDescent="0.25">
      <c r="A238" s="117">
        <v>743</v>
      </c>
      <c r="B238" s="185">
        <v>38104</v>
      </c>
      <c r="C238" s="5" t="s">
        <v>70</v>
      </c>
      <c r="D238" s="5">
        <v>70</v>
      </c>
      <c r="E238" s="17">
        <v>0.68101851851851858</v>
      </c>
      <c r="F238" s="198">
        <f t="shared" si="13"/>
        <v>84040</v>
      </c>
      <c r="G238" s="55">
        <v>76.8</v>
      </c>
      <c r="H238" s="5">
        <v>94</v>
      </c>
      <c r="I238" s="5">
        <v>957</v>
      </c>
      <c r="J238" s="52">
        <v>0.60807201104760755</v>
      </c>
      <c r="K238" s="5">
        <v>306</v>
      </c>
      <c r="L238" s="4">
        <v>93305.3675296</v>
      </c>
      <c r="M238" s="75">
        <v>265.37222222222221</v>
      </c>
      <c r="N238" s="16">
        <v>743</v>
      </c>
      <c r="O238" s="15">
        <v>751</v>
      </c>
      <c r="P238" s="5">
        <v>259</v>
      </c>
      <c r="Q238" s="68">
        <v>38104</v>
      </c>
      <c r="R238" s="69">
        <v>118</v>
      </c>
      <c r="S238" s="27">
        <v>38104</v>
      </c>
      <c r="T238" s="54">
        <v>0.68114583333333334</v>
      </c>
      <c r="U238" s="54">
        <v>0.68355324074074064</v>
      </c>
      <c r="V238" s="72">
        <f t="shared" si="14"/>
        <v>84051</v>
      </c>
      <c r="W238" s="72">
        <f t="shared" si="15"/>
        <v>84258.999999999985</v>
      </c>
      <c r="X238" s="13">
        <v>1</v>
      </c>
      <c r="Y238" s="13" t="s">
        <v>52</v>
      </c>
      <c r="Z238" s="70">
        <v>622.06219999999996</v>
      </c>
      <c r="AA238" s="70">
        <v>2111.134</v>
      </c>
      <c r="AB238" s="70">
        <v>53.099305702019997</v>
      </c>
      <c r="AC238" s="77">
        <v>40.382170000000002</v>
      </c>
      <c r="AD238" s="16">
        <v>743</v>
      </c>
      <c r="AE238" s="15">
        <v>751</v>
      </c>
      <c r="AF238" s="81"/>
      <c r="AG238" s="81"/>
      <c r="AH238" s="81"/>
      <c r="AI238" s="81"/>
      <c r="AJ238" s="199"/>
      <c r="AK238" s="199"/>
      <c r="AL238" s="70" t="s">
        <v>45</v>
      </c>
      <c r="AM238" s="70" t="s">
        <v>45</v>
      </c>
      <c r="AN238" s="81"/>
      <c r="AO238" s="81"/>
      <c r="AP238" s="81"/>
      <c r="AQ238" s="81"/>
      <c r="AR238" s="85"/>
    </row>
    <row r="239" spans="1:45" s="21" customFormat="1" ht="15" customHeight="1" x14ac:dyDescent="0.25">
      <c r="A239" s="117">
        <v>744</v>
      </c>
      <c r="B239" s="185">
        <v>38104</v>
      </c>
      <c r="C239" s="5" t="s">
        <v>70</v>
      </c>
      <c r="D239" s="5">
        <v>65</v>
      </c>
      <c r="E239" s="17">
        <v>0.68374999999999997</v>
      </c>
      <c r="F239" s="198">
        <f t="shared" si="13"/>
        <v>84276</v>
      </c>
      <c r="G239" s="55">
        <v>74.5</v>
      </c>
      <c r="H239" s="5">
        <v>92</v>
      </c>
      <c r="I239" s="5">
        <v>937</v>
      </c>
      <c r="J239" s="52">
        <v>0.55880633423044745</v>
      </c>
      <c r="K239" s="5">
        <v>305</v>
      </c>
      <c r="L239" s="4">
        <v>93299.162248299996</v>
      </c>
      <c r="M239" s="75">
        <v>265.37222222222221</v>
      </c>
      <c r="N239" s="16">
        <v>744</v>
      </c>
      <c r="O239" s="15">
        <v>752</v>
      </c>
      <c r="P239" s="5">
        <v>260</v>
      </c>
      <c r="Q239" s="68">
        <v>38104</v>
      </c>
      <c r="R239" s="69">
        <v>118</v>
      </c>
      <c r="S239" s="27">
        <v>38104</v>
      </c>
      <c r="T239" s="54">
        <v>0.68361111111111106</v>
      </c>
      <c r="U239" s="54">
        <v>0.6862152777777778</v>
      </c>
      <c r="V239" s="72">
        <f t="shared" si="14"/>
        <v>84263.999999999985</v>
      </c>
      <c r="W239" s="72">
        <f t="shared" si="15"/>
        <v>84489</v>
      </c>
      <c r="X239" s="13">
        <v>1</v>
      </c>
      <c r="Y239" s="13" t="s">
        <v>52</v>
      </c>
      <c r="Z239" s="70">
        <v>614.69910000000004</v>
      </c>
      <c r="AA239" s="70">
        <v>1922.3630000000001</v>
      </c>
      <c r="AB239" s="70">
        <v>44.676331276159999</v>
      </c>
      <c r="AC239" s="77">
        <v>40.13496</v>
      </c>
      <c r="AD239" s="16">
        <v>744</v>
      </c>
      <c r="AE239" s="15">
        <v>752</v>
      </c>
      <c r="AF239" s="81"/>
      <c r="AG239" s="81"/>
      <c r="AH239" s="81"/>
      <c r="AI239" s="81"/>
      <c r="AJ239" s="199"/>
      <c r="AK239" s="199"/>
      <c r="AL239" s="70" t="s">
        <v>45</v>
      </c>
      <c r="AM239" s="70" t="s">
        <v>45</v>
      </c>
      <c r="AN239" s="81"/>
      <c r="AO239" s="81"/>
      <c r="AP239" s="81"/>
      <c r="AQ239" s="81"/>
      <c r="AR239" s="85"/>
    </row>
    <row r="240" spans="1:45" s="21" customFormat="1" ht="15" customHeight="1" x14ac:dyDescent="0.25">
      <c r="A240" s="117">
        <v>745</v>
      </c>
      <c r="B240" s="185">
        <v>38104</v>
      </c>
      <c r="C240" s="5" t="s">
        <v>70</v>
      </c>
      <c r="D240" s="5">
        <v>60</v>
      </c>
      <c r="E240" s="17">
        <v>0.68646990740740732</v>
      </c>
      <c r="F240" s="198">
        <f t="shared" si="13"/>
        <v>84510.999999999985</v>
      </c>
      <c r="G240" s="55">
        <v>72</v>
      </c>
      <c r="H240" s="5">
        <v>91</v>
      </c>
      <c r="I240" s="5">
        <v>918</v>
      </c>
      <c r="J240" s="52">
        <v>0.51495862187144048</v>
      </c>
      <c r="K240" s="5">
        <v>305</v>
      </c>
      <c r="L240" s="4">
        <v>93313.641237999997</v>
      </c>
      <c r="M240" s="75">
        <v>265.37222222222221</v>
      </c>
      <c r="N240" s="16">
        <v>745</v>
      </c>
      <c r="O240" s="15">
        <v>753</v>
      </c>
      <c r="P240" s="5">
        <v>261</v>
      </c>
      <c r="Q240" s="68">
        <v>38104</v>
      </c>
      <c r="R240" s="69">
        <v>118</v>
      </c>
      <c r="S240" s="27">
        <v>38104</v>
      </c>
      <c r="T240" s="54">
        <v>0.68637731481481479</v>
      </c>
      <c r="U240" s="54">
        <v>0.68898148148148142</v>
      </c>
      <c r="V240" s="72">
        <f t="shared" si="14"/>
        <v>84503</v>
      </c>
      <c r="W240" s="72">
        <f t="shared" si="15"/>
        <v>84728</v>
      </c>
      <c r="X240" s="13">
        <v>1</v>
      </c>
      <c r="Y240" s="13" t="s">
        <v>52</v>
      </c>
      <c r="Z240" s="70">
        <v>576.22559999999999</v>
      </c>
      <c r="AA240" s="70">
        <v>2381.2170000000001</v>
      </c>
      <c r="AB240" s="70">
        <v>78.56618325621001</v>
      </c>
      <c r="AC240" s="77">
        <v>36.222949999999997</v>
      </c>
      <c r="AD240" s="16">
        <v>745</v>
      </c>
      <c r="AE240" s="15">
        <v>753</v>
      </c>
      <c r="AF240" s="81"/>
      <c r="AG240" s="81"/>
      <c r="AH240" s="81"/>
      <c r="AI240" s="81"/>
      <c r="AJ240" s="199"/>
      <c r="AK240" s="199"/>
      <c r="AL240" s="70" t="s">
        <v>45</v>
      </c>
      <c r="AM240" s="70" t="s">
        <v>45</v>
      </c>
      <c r="AN240" s="81"/>
      <c r="AO240" s="81"/>
      <c r="AP240" s="81"/>
      <c r="AQ240" s="81"/>
      <c r="AR240" s="85"/>
    </row>
    <row r="241" spans="1:46" s="21" customFormat="1" ht="15" customHeight="1" x14ac:dyDescent="0.25">
      <c r="A241" s="117">
        <v>746</v>
      </c>
      <c r="B241" s="185">
        <v>38104</v>
      </c>
      <c r="C241" s="5" t="s">
        <v>70</v>
      </c>
      <c r="D241" s="5">
        <v>40</v>
      </c>
      <c r="E241" s="17">
        <v>0.68924768518518509</v>
      </c>
      <c r="F241" s="198">
        <f t="shared" si="13"/>
        <v>84750.999999999985</v>
      </c>
      <c r="G241" s="55">
        <v>60</v>
      </c>
      <c r="H241" s="5">
        <v>88</v>
      </c>
      <c r="I241" s="5">
        <v>825</v>
      </c>
      <c r="J241" s="52">
        <v>0.33956777243541286</v>
      </c>
      <c r="K241" s="5">
        <v>305</v>
      </c>
      <c r="L241" s="4">
        <v>93313.641237999997</v>
      </c>
      <c r="M241" s="75">
        <v>265.37222222222221</v>
      </c>
      <c r="N241" s="16">
        <v>746</v>
      </c>
      <c r="O241" s="15">
        <v>754</v>
      </c>
      <c r="P241" s="5">
        <v>262</v>
      </c>
      <c r="Q241" s="68">
        <v>38104</v>
      </c>
      <c r="R241" s="69">
        <v>118</v>
      </c>
      <c r="S241" s="27">
        <v>38104</v>
      </c>
      <c r="T241" s="54">
        <v>0.68906250000000002</v>
      </c>
      <c r="U241" s="54">
        <v>0.69177083333333333</v>
      </c>
      <c r="V241" s="72">
        <f t="shared" si="14"/>
        <v>84735</v>
      </c>
      <c r="W241" s="72">
        <f t="shared" si="15"/>
        <v>84969</v>
      </c>
      <c r="X241" s="13">
        <v>1</v>
      </c>
      <c r="Y241" s="13" t="s">
        <v>52</v>
      </c>
      <c r="Z241" s="70">
        <v>567.37450000000001</v>
      </c>
      <c r="AA241" s="70">
        <v>1736.183</v>
      </c>
      <c r="AB241" s="70">
        <v>43.277243338779996</v>
      </c>
      <c r="AC241" s="77">
        <v>36.945790000000002</v>
      </c>
      <c r="AD241" s="16">
        <v>746</v>
      </c>
      <c r="AE241" s="15">
        <v>754</v>
      </c>
      <c r="AF241" s="81">
        <v>47</v>
      </c>
      <c r="AG241" s="87">
        <v>38104</v>
      </c>
      <c r="AH241" s="88">
        <v>0.69071759259259258</v>
      </c>
      <c r="AI241" s="88">
        <v>0.6918171296296296</v>
      </c>
      <c r="AJ241" s="199">
        <f t="shared" si="11"/>
        <v>84878</v>
      </c>
      <c r="AK241" s="199">
        <f t="shared" si="12"/>
        <v>84973</v>
      </c>
      <c r="AL241" s="70" t="s">
        <v>80</v>
      </c>
      <c r="AM241" s="70" t="s">
        <v>79</v>
      </c>
      <c r="AN241" s="81">
        <v>0.97899999999999998</v>
      </c>
      <c r="AO241" s="81">
        <v>4.1000000000000002E-2</v>
      </c>
      <c r="AP241" s="81">
        <v>96</v>
      </c>
      <c r="AQ241" s="81">
        <v>2.7744</v>
      </c>
      <c r="AR241" s="114">
        <f>200.3*0.863*AN241/AQ241/1000</f>
        <v>6.0996562536043832E-2</v>
      </c>
      <c r="AS241" s="59"/>
    </row>
    <row r="242" spans="1:46" s="21" customFormat="1" ht="15" customHeight="1" x14ac:dyDescent="0.25">
      <c r="A242" s="117">
        <v>747</v>
      </c>
      <c r="B242" s="185">
        <v>38104</v>
      </c>
      <c r="C242" s="5" t="s">
        <v>70</v>
      </c>
      <c r="D242" s="5">
        <v>30</v>
      </c>
      <c r="E242" s="17">
        <v>0.69196759259259266</v>
      </c>
      <c r="F242" s="198">
        <f t="shared" si="13"/>
        <v>84986</v>
      </c>
      <c r="G242" s="55">
        <v>53</v>
      </c>
      <c r="H242" s="5">
        <v>85</v>
      </c>
      <c r="I242" s="5">
        <v>784</v>
      </c>
      <c r="J242" s="52">
        <v>0.26699224853084963</v>
      </c>
      <c r="K242" s="5">
        <v>305</v>
      </c>
      <c r="L242" s="4">
        <v>93313.641237999997</v>
      </c>
      <c r="M242" s="75">
        <v>265.37222222222221</v>
      </c>
      <c r="N242" s="16">
        <v>747</v>
      </c>
      <c r="O242" s="15">
        <v>755</v>
      </c>
      <c r="P242" s="5">
        <v>263</v>
      </c>
      <c r="Q242" s="68">
        <v>38104</v>
      </c>
      <c r="R242" s="69">
        <v>118</v>
      </c>
      <c r="S242" s="27">
        <v>38104</v>
      </c>
      <c r="T242" s="54">
        <v>0.69182870370370375</v>
      </c>
      <c r="U242" s="54">
        <v>0.69443287037037038</v>
      </c>
      <c r="V242" s="72">
        <f t="shared" si="14"/>
        <v>84974</v>
      </c>
      <c r="W242" s="72">
        <f t="shared" si="15"/>
        <v>85199.000000000015</v>
      </c>
      <c r="X242" s="13">
        <v>1</v>
      </c>
      <c r="Y242" s="13" t="s">
        <v>52</v>
      </c>
      <c r="Z242" s="70">
        <v>561.94690000000003</v>
      </c>
      <c r="AA242" s="70">
        <v>1557.0309999999999</v>
      </c>
      <c r="AB242" s="70">
        <v>29.658217495830002</v>
      </c>
      <c r="AC242" s="77">
        <v>37.025889999999997</v>
      </c>
      <c r="AD242" s="16">
        <v>747</v>
      </c>
      <c r="AE242" s="15">
        <v>755</v>
      </c>
      <c r="AF242" s="81"/>
      <c r="AG242" s="81"/>
      <c r="AH242" s="81"/>
      <c r="AI242" s="81"/>
      <c r="AJ242" s="199"/>
      <c r="AK242" s="199"/>
      <c r="AL242" s="70" t="s">
        <v>45</v>
      </c>
      <c r="AM242" s="70" t="s">
        <v>45</v>
      </c>
      <c r="AN242" s="81"/>
      <c r="AO242" s="81"/>
      <c r="AP242" s="81"/>
      <c r="AQ242" s="81"/>
      <c r="AR242" s="85"/>
    </row>
    <row r="243" spans="1:46" s="21" customFormat="1" ht="15" customHeight="1" x14ac:dyDescent="0.25">
      <c r="A243" s="117">
        <v>748</v>
      </c>
      <c r="B243" s="185">
        <v>38104</v>
      </c>
      <c r="C243" s="5" t="s">
        <v>70</v>
      </c>
      <c r="D243" s="5">
        <v>15</v>
      </c>
      <c r="E243" s="17">
        <v>0.69457175925925929</v>
      </c>
      <c r="F243" s="198">
        <f t="shared" si="13"/>
        <v>85211.000000000015</v>
      </c>
      <c r="G243" s="55">
        <v>34.9</v>
      </c>
      <c r="H243" s="5">
        <v>78</v>
      </c>
      <c r="I243" s="5">
        <v>758</v>
      </c>
      <c r="J243" s="52">
        <v>0.15082101061417036</v>
      </c>
      <c r="K243" s="5">
        <v>305</v>
      </c>
      <c r="L243" s="4">
        <v>93313.641237999997</v>
      </c>
      <c r="M243" s="75">
        <v>265.37222222222221</v>
      </c>
      <c r="N243" s="16">
        <v>748</v>
      </c>
      <c r="O243" s="15">
        <v>756</v>
      </c>
      <c r="P243" s="5">
        <v>264</v>
      </c>
      <c r="Q243" s="68">
        <v>38104</v>
      </c>
      <c r="R243" s="69">
        <v>118</v>
      </c>
      <c r="S243" s="27">
        <v>38104</v>
      </c>
      <c r="T243" s="54">
        <v>0.69451388888888888</v>
      </c>
      <c r="U243" s="54">
        <v>0.69703703703703701</v>
      </c>
      <c r="V243" s="72">
        <f t="shared" si="14"/>
        <v>85206</v>
      </c>
      <c r="W243" s="72">
        <f t="shared" si="15"/>
        <v>85424</v>
      </c>
      <c r="X243" s="13">
        <v>1</v>
      </c>
      <c r="Y243" s="13" t="s">
        <v>52</v>
      </c>
      <c r="Z243" s="70">
        <v>519.28309999999999</v>
      </c>
      <c r="AA243" s="70">
        <v>1951.635</v>
      </c>
      <c r="AB243" s="70">
        <v>52.5055780263</v>
      </c>
      <c r="AC243" s="77">
        <v>32.708350000000003</v>
      </c>
      <c r="AD243" s="16">
        <v>748</v>
      </c>
      <c r="AE243" s="15">
        <v>756</v>
      </c>
      <c r="AF243" s="81"/>
      <c r="AG243" s="81"/>
      <c r="AH243" s="81"/>
      <c r="AI243" s="81"/>
      <c r="AJ243" s="199"/>
      <c r="AK243" s="199"/>
      <c r="AL243" s="70" t="s">
        <v>45</v>
      </c>
      <c r="AM243" s="70" t="s">
        <v>45</v>
      </c>
      <c r="AN243" s="81"/>
      <c r="AO243" s="81"/>
      <c r="AP243" s="81"/>
      <c r="AQ243" s="81"/>
      <c r="AR243" s="85"/>
    </row>
    <row r="244" spans="1:46" s="21" customFormat="1" ht="15" customHeight="1" x14ac:dyDescent="0.25">
      <c r="A244" s="117">
        <v>749</v>
      </c>
      <c r="B244" s="185">
        <v>38104</v>
      </c>
      <c r="C244" s="5" t="s">
        <v>70</v>
      </c>
      <c r="D244" s="5">
        <v>7</v>
      </c>
      <c r="E244" s="17">
        <v>0.69729166666666664</v>
      </c>
      <c r="F244" s="198">
        <f t="shared" si="13"/>
        <v>85446</v>
      </c>
      <c r="G244" s="55">
        <v>26.5</v>
      </c>
      <c r="H244" s="5">
        <v>70</v>
      </c>
      <c r="I244" s="5">
        <v>766</v>
      </c>
      <c r="J244" s="52">
        <v>0.11780922717146976</v>
      </c>
      <c r="K244" s="5">
        <v>305</v>
      </c>
      <c r="L244" s="4">
        <v>93313.641237999997</v>
      </c>
      <c r="M244" s="75">
        <v>265.37222222222221</v>
      </c>
      <c r="N244" s="16">
        <v>749</v>
      </c>
      <c r="O244" s="15">
        <v>757</v>
      </c>
      <c r="P244" s="5">
        <v>265</v>
      </c>
      <c r="Q244" s="68">
        <v>38104</v>
      </c>
      <c r="R244" s="69">
        <v>118</v>
      </c>
      <c r="S244" s="27">
        <v>38104</v>
      </c>
      <c r="T244" s="54">
        <v>0.69710648148148147</v>
      </c>
      <c r="U244" s="54">
        <v>0.69964120370370375</v>
      </c>
      <c r="V244" s="72">
        <f t="shared" si="14"/>
        <v>85430</v>
      </c>
      <c r="W244" s="72">
        <f t="shared" si="15"/>
        <v>85649</v>
      </c>
      <c r="X244" s="13">
        <v>1</v>
      </c>
      <c r="Y244" s="13" t="s">
        <v>52</v>
      </c>
      <c r="Z244" s="70">
        <v>512.87270000000001</v>
      </c>
      <c r="AA244" s="70">
        <v>2010.827</v>
      </c>
      <c r="AB244" s="70">
        <v>119.58353984941</v>
      </c>
      <c r="AC244" s="77">
        <v>32.535530000000001</v>
      </c>
      <c r="AD244" s="16">
        <v>749</v>
      </c>
      <c r="AE244" s="15">
        <v>757</v>
      </c>
      <c r="AF244" s="81">
        <v>50</v>
      </c>
      <c r="AG244" s="87">
        <v>38104</v>
      </c>
      <c r="AH244" s="88">
        <v>0.69776620370370368</v>
      </c>
      <c r="AI244" s="88">
        <v>0.69916666666666671</v>
      </c>
      <c r="AJ244" s="199">
        <f t="shared" si="11"/>
        <v>85487</v>
      </c>
      <c r="AK244" s="199">
        <f t="shared" si="12"/>
        <v>85608.000000000015</v>
      </c>
      <c r="AL244" s="70" t="s">
        <v>80</v>
      </c>
      <c r="AM244" s="70" t="s">
        <v>79</v>
      </c>
      <c r="AN244" s="81">
        <v>0.45100000000000001</v>
      </c>
      <c r="AO244" s="81">
        <v>0.13400000000000001</v>
      </c>
      <c r="AP244" s="81">
        <v>132</v>
      </c>
      <c r="AQ244" s="81">
        <v>2.5514000000000001</v>
      </c>
      <c r="AR244" s="114">
        <f>200.3*0.863*AN244/AQ244/1000</f>
        <v>3.0555523986830757E-2</v>
      </c>
      <c r="AS244" s="59"/>
    </row>
    <row r="245" spans="1:46" s="21" customFormat="1" ht="15" customHeight="1" x14ac:dyDescent="0.25">
      <c r="A245" s="117">
        <v>750</v>
      </c>
      <c r="B245" s="185">
        <v>38104</v>
      </c>
      <c r="C245" s="5" t="s">
        <v>70</v>
      </c>
      <c r="D245" s="5">
        <v>5.5</v>
      </c>
      <c r="E245" s="17">
        <v>0.69986111111111116</v>
      </c>
      <c r="F245" s="198">
        <f t="shared" si="13"/>
        <v>85668</v>
      </c>
      <c r="G245" s="55">
        <v>24</v>
      </c>
      <c r="H245" s="5">
        <v>65</v>
      </c>
      <c r="I245" s="5">
        <v>777</v>
      </c>
      <c r="J245" s="52">
        <v>0.10571330652070922</v>
      </c>
      <c r="K245" s="5">
        <v>305</v>
      </c>
      <c r="L245" s="4">
        <v>93313.641237999997</v>
      </c>
      <c r="M245" s="75">
        <v>265.37222222222221</v>
      </c>
      <c r="N245" s="16">
        <v>750</v>
      </c>
      <c r="O245" s="15">
        <v>758</v>
      </c>
      <c r="P245" s="5">
        <v>266</v>
      </c>
      <c r="Q245" s="68">
        <v>38104</v>
      </c>
      <c r="R245" s="69">
        <v>118</v>
      </c>
      <c r="S245" s="27">
        <v>38104</v>
      </c>
      <c r="T245" s="54">
        <v>0.69966435185185183</v>
      </c>
      <c r="U245" s="54">
        <v>0.70240740740740737</v>
      </c>
      <c r="V245" s="72">
        <f t="shared" si="14"/>
        <v>85651</v>
      </c>
      <c r="W245" s="72">
        <f t="shared" si="15"/>
        <v>85888</v>
      </c>
      <c r="X245" s="13">
        <v>1</v>
      </c>
      <c r="Y245" s="13" t="s">
        <v>52</v>
      </c>
      <c r="Z245" s="70">
        <v>514.5</v>
      </c>
      <c r="AA245" s="70">
        <v>2012.277</v>
      </c>
      <c r="AB245" s="70">
        <v>47.485933996469996</v>
      </c>
      <c r="AC245" s="77">
        <v>31.69059</v>
      </c>
      <c r="AD245" s="16">
        <v>750</v>
      </c>
      <c r="AE245" s="15">
        <v>758</v>
      </c>
      <c r="AF245" s="81">
        <v>51</v>
      </c>
      <c r="AG245" s="87">
        <v>38104</v>
      </c>
      <c r="AH245" s="88">
        <v>0.70093749999999999</v>
      </c>
      <c r="AI245" s="88">
        <v>0.7025231481481482</v>
      </c>
      <c r="AJ245" s="199">
        <f t="shared" si="11"/>
        <v>85761</v>
      </c>
      <c r="AK245" s="199">
        <f t="shared" si="12"/>
        <v>85898.000000000015</v>
      </c>
      <c r="AL245" s="70" t="s">
        <v>80</v>
      </c>
      <c r="AM245" s="70" t="s">
        <v>79</v>
      </c>
      <c r="AN245" s="81">
        <v>0.46300000000000002</v>
      </c>
      <c r="AO245" s="81">
        <v>4.8000000000000001E-2</v>
      </c>
      <c r="AP245" s="81">
        <v>138</v>
      </c>
      <c r="AQ245" s="81">
        <v>2.6680999999999999</v>
      </c>
      <c r="AR245" s="114">
        <f>200.3*0.863*AN245/AQ245/1000</f>
        <v>2.9996503391926839E-2</v>
      </c>
      <c r="AS245" s="59"/>
    </row>
    <row r="246" spans="1:46" s="21" customFormat="1" ht="15" customHeight="1" x14ac:dyDescent="0.25">
      <c r="A246" s="217">
        <v>751</v>
      </c>
      <c r="B246" s="185">
        <v>38104</v>
      </c>
      <c r="C246" s="5" t="s">
        <v>70</v>
      </c>
      <c r="D246" s="5">
        <v>4</v>
      </c>
      <c r="E246" s="17">
        <v>0.70259259259259255</v>
      </c>
      <c r="F246" s="198">
        <f t="shared" si="13"/>
        <v>85904</v>
      </c>
      <c r="G246" s="55">
        <v>21.3</v>
      </c>
      <c r="H246" s="5">
        <v>61</v>
      </c>
      <c r="I246" s="5">
        <v>796</v>
      </c>
      <c r="J246" s="52">
        <v>9.8153356113983875E-2</v>
      </c>
      <c r="K246" s="5">
        <v>305</v>
      </c>
      <c r="L246" s="4">
        <v>93313.641237999997</v>
      </c>
      <c r="M246" s="75">
        <v>265.37222222222221</v>
      </c>
      <c r="N246" s="214">
        <v>751</v>
      </c>
      <c r="O246" s="15">
        <v>759</v>
      </c>
      <c r="P246" s="5">
        <v>267</v>
      </c>
      <c r="Q246" s="68">
        <v>38104</v>
      </c>
      <c r="R246" s="69">
        <v>118</v>
      </c>
      <c r="S246" s="27">
        <v>38104</v>
      </c>
      <c r="T246" s="54">
        <v>0.70250000000000001</v>
      </c>
      <c r="U246" s="54">
        <v>0.70571759259259259</v>
      </c>
      <c r="V246" s="72">
        <f t="shared" si="14"/>
        <v>85896</v>
      </c>
      <c r="W246" s="72">
        <f t="shared" si="15"/>
        <v>86174</v>
      </c>
      <c r="X246" s="13">
        <v>1</v>
      </c>
      <c r="Y246" s="13" t="s">
        <v>52</v>
      </c>
      <c r="Z246" s="70">
        <v>512.62009999999998</v>
      </c>
      <c r="AA246" s="70">
        <v>2062.8389999999999</v>
      </c>
      <c r="AB246" s="70">
        <v>58.694267492849995</v>
      </c>
      <c r="AC246" s="77">
        <v>31.441520000000001</v>
      </c>
      <c r="AD246" s="214">
        <v>751</v>
      </c>
      <c r="AE246" s="15">
        <v>759</v>
      </c>
      <c r="AF246" s="81"/>
      <c r="AG246" s="81"/>
      <c r="AH246" s="81"/>
      <c r="AI246" s="81"/>
      <c r="AJ246" s="199"/>
      <c r="AK246" s="199"/>
      <c r="AL246" s="70" t="s">
        <v>45</v>
      </c>
      <c r="AM246" s="70" t="s">
        <v>45</v>
      </c>
      <c r="AN246" s="81"/>
      <c r="AO246" s="81"/>
      <c r="AP246" s="81"/>
      <c r="AQ246" s="81"/>
      <c r="AR246" s="85"/>
    </row>
    <row r="247" spans="1:46" s="21" customFormat="1" ht="15" customHeight="1" x14ac:dyDescent="0.25">
      <c r="A247" s="217"/>
      <c r="B247" s="185">
        <v>38104</v>
      </c>
      <c r="C247" s="5" t="s">
        <v>70</v>
      </c>
      <c r="D247" s="5">
        <v>4</v>
      </c>
      <c r="E247" s="17"/>
      <c r="F247" s="198"/>
      <c r="G247" s="55">
        <v>21.3</v>
      </c>
      <c r="H247" s="5">
        <v>61</v>
      </c>
      <c r="I247" s="5">
        <v>796</v>
      </c>
      <c r="J247" s="52">
        <v>9.8153356113983875E-2</v>
      </c>
      <c r="K247" s="5">
        <v>305</v>
      </c>
      <c r="L247" s="4">
        <v>93313.641237999997</v>
      </c>
      <c r="M247" s="75">
        <v>265.37222222222221</v>
      </c>
      <c r="N247" s="214"/>
      <c r="O247" s="15">
        <v>801</v>
      </c>
      <c r="P247" s="5">
        <v>268</v>
      </c>
      <c r="Q247" s="68">
        <v>38105</v>
      </c>
      <c r="R247" s="69">
        <v>119</v>
      </c>
      <c r="S247" s="27">
        <v>38104</v>
      </c>
      <c r="T247" s="54">
        <v>0.33332175925925928</v>
      </c>
      <c r="U247" s="54">
        <v>0.33714120370370365</v>
      </c>
      <c r="V247" s="72">
        <f t="shared" si="14"/>
        <v>53999</v>
      </c>
      <c r="W247" s="72">
        <f t="shared" si="15"/>
        <v>54329</v>
      </c>
      <c r="X247" s="13">
        <v>1</v>
      </c>
      <c r="Y247" s="13" t="s">
        <v>52</v>
      </c>
      <c r="Z247" s="70">
        <v>553.74929999999995</v>
      </c>
      <c r="AA247" s="70">
        <v>1506.3440000000001</v>
      </c>
      <c r="AB247" s="70">
        <v>29.387536237920003</v>
      </c>
      <c r="AC247" s="77">
        <v>36.977400000000003</v>
      </c>
      <c r="AD247" s="214"/>
      <c r="AE247" s="15">
        <v>801</v>
      </c>
      <c r="AF247" s="81">
        <v>1</v>
      </c>
      <c r="AG247" s="87">
        <v>38105</v>
      </c>
      <c r="AH247" s="88">
        <v>0.33458333333333329</v>
      </c>
      <c r="AI247" s="88">
        <v>0.33759259259259261</v>
      </c>
      <c r="AJ247" s="199">
        <f t="shared" si="11"/>
        <v>54108</v>
      </c>
      <c r="AK247" s="199">
        <f t="shared" si="12"/>
        <v>54368</v>
      </c>
      <c r="AL247" s="70" t="s">
        <v>80</v>
      </c>
      <c r="AM247" s="70" t="s">
        <v>79</v>
      </c>
      <c r="AN247" s="81">
        <v>0.90700000000000003</v>
      </c>
      <c r="AO247" s="81">
        <v>5.8000000000000003E-2</v>
      </c>
      <c r="AP247" s="70">
        <v>261</v>
      </c>
      <c r="AQ247" s="81">
        <v>2.7387999999999999</v>
      </c>
      <c r="AR247" s="114">
        <f>200.3*0.863*AN247/AQ247/1000</f>
        <v>5.7245152000876293E-2</v>
      </c>
      <c r="AS247" s="91"/>
      <c r="AT247" s="59"/>
    </row>
    <row r="248" spans="1:46" s="21" customFormat="1" ht="15" customHeight="1" x14ac:dyDescent="0.25">
      <c r="A248" s="117">
        <v>802</v>
      </c>
      <c r="B248" s="185">
        <v>38105</v>
      </c>
      <c r="C248" s="5" t="s">
        <v>70</v>
      </c>
      <c r="D248" s="5">
        <v>100</v>
      </c>
      <c r="E248" s="17">
        <v>0.33787037037037032</v>
      </c>
      <c r="F248" s="198">
        <f t="shared" si="13"/>
        <v>54392</v>
      </c>
      <c r="G248" s="55">
        <v>86</v>
      </c>
      <c r="H248" s="5">
        <v>97</v>
      </c>
      <c r="I248" s="5">
        <v>1040</v>
      </c>
      <c r="J248" s="52">
        <v>0.86624431743727759</v>
      </c>
      <c r="K248" s="5">
        <v>294</v>
      </c>
      <c r="L248" s="4">
        <v>92933.740127299985</v>
      </c>
      <c r="M248" s="75">
        <v>266.37222222222221</v>
      </c>
      <c r="N248" s="16">
        <v>802</v>
      </c>
      <c r="O248" s="15">
        <v>802</v>
      </c>
      <c r="P248" s="5">
        <v>269</v>
      </c>
      <c r="Q248" s="68">
        <v>38105</v>
      </c>
      <c r="R248" s="69">
        <v>119</v>
      </c>
      <c r="S248" s="27">
        <v>38105</v>
      </c>
      <c r="T248" s="54">
        <v>0.33778935185185183</v>
      </c>
      <c r="U248" s="54">
        <v>0.33913194444444444</v>
      </c>
      <c r="V248" s="72">
        <f t="shared" si="14"/>
        <v>54385</v>
      </c>
      <c r="W248" s="72">
        <f t="shared" si="15"/>
        <v>54501</v>
      </c>
      <c r="X248" s="13">
        <v>1</v>
      </c>
      <c r="Y248" s="13" t="s">
        <v>52</v>
      </c>
      <c r="Z248" s="70">
        <v>698.60680000000002</v>
      </c>
      <c r="AA248" s="70">
        <v>1717.0429999999999</v>
      </c>
      <c r="AB248" s="70">
        <v>147.07733604562</v>
      </c>
      <c r="AC248" s="77">
        <v>52.446689999999997</v>
      </c>
      <c r="AD248" s="16">
        <v>802</v>
      </c>
      <c r="AE248" s="15">
        <v>802</v>
      </c>
      <c r="AF248" s="81"/>
      <c r="AG248" s="81"/>
      <c r="AH248" s="81"/>
      <c r="AI248" s="81"/>
      <c r="AJ248" s="199"/>
      <c r="AK248" s="199"/>
      <c r="AL248" s="70" t="s">
        <v>45</v>
      </c>
      <c r="AM248" s="70" t="s">
        <v>45</v>
      </c>
      <c r="AN248" s="81"/>
      <c r="AO248" s="81"/>
      <c r="AP248" s="81"/>
      <c r="AQ248" s="81"/>
      <c r="AR248" s="85"/>
    </row>
    <row r="249" spans="1:46" s="21" customFormat="1" ht="15" customHeight="1" x14ac:dyDescent="0.25">
      <c r="A249" s="117">
        <v>803</v>
      </c>
      <c r="B249" s="185">
        <v>38105</v>
      </c>
      <c r="C249" s="5" t="s">
        <v>70</v>
      </c>
      <c r="D249" s="5">
        <v>85</v>
      </c>
      <c r="E249" s="17">
        <v>0.33929398148148149</v>
      </c>
      <c r="F249" s="198">
        <f t="shared" si="13"/>
        <v>54515.000000000007</v>
      </c>
      <c r="G249" s="55">
        <v>82.8</v>
      </c>
      <c r="H249" s="5">
        <v>93</v>
      </c>
      <c r="I249" s="5">
        <v>1017</v>
      </c>
      <c r="J249" s="52">
        <v>0.7728789299142198</v>
      </c>
      <c r="K249" s="5">
        <v>294</v>
      </c>
      <c r="L249" s="4">
        <v>92937.187505800001</v>
      </c>
      <c r="M249" s="75">
        <v>265.42777777777781</v>
      </c>
      <c r="N249" s="16">
        <v>803</v>
      </c>
      <c r="O249" s="15">
        <v>803</v>
      </c>
      <c r="P249" s="5">
        <v>270</v>
      </c>
      <c r="Q249" s="68">
        <v>38105</v>
      </c>
      <c r="R249" s="69">
        <v>119</v>
      </c>
      <c r="S249" s="27">
        <v>38105</v>
      </c>
      <c r="T249" s="54">
        <v>0.33917824074074071</v>
      </c>
      <c r="U249" s="54">
        <v>0.34163194444444445</v>
      </c>
      <c r="V249" s="72">
        <f t="shared" si="14"/>
        <v>54505</v>
      </c>
      <c r="W249" s="72">
        <f t="shared" si="15"/>
        <v>54717.000000000007</v>
      </c>
      <c r="X249" s="13">
        <v>1</v>
      </c>
      <c r="Y249" s="13" t="s">
        <v>52</v>
      </c>
      <c r="Z249" s="70">
        <v>691.25819999999999</v>
      </c>
      <c r="AA249" s="70">
        <v>1628.84</v>
      </c>
      <c r="AB249" s="70">
        <v>74.809591557600001</v>
      </c>
      <c r="AC249" s="77">
        <v>50.723649999999999</v>
      </c>
      <c r="AD249" s="16">
        <v>803</v>
      </c>
      <c r="AE249" s="15">
        <v>803</v>
      </c>
      <c r="AF249" s="81">
        <v>3</v>
      </c>
      <c r="AG249" s="87">
        <v>38105</v>
      </c>
      <c r="AH249" s="88">
        <v>0.3404861111111111</v>
      </c>
      <c r="AI249" s="88">
        <v>0.34125</v>
      </c>
      <c r="AJ249" s="199">
        <f t="shared" ref="AJ249:AJ311" si="16">(AH249+7/24)*86400</f>
        <v>54618</v>
      </c>
      <c r="AK249" s="199">
        <f t="shared" ref="AK249:AK311" si="17">(AI249+7/24)*86400</f>
        <v>54684</v>
      </c>
      <c r="AL249" s="70" t="s">
        <v>80</v>
      </c>
      <c r="AM249" s="70" t="s">
        <v>79</v>
      </c>
      <c r="AN249" s="81">
        <v>1.5069999999999999</v>
      </c>
      <c r="AO249" s="81">
        <v>0.312</v>
      </c>
      <c r="AP249" s="70">
        <v>44</v>
      </c>
      <c r="AQ249" s="81">
        <v>3.84</v>
      </c>
      <c r="AR249" s="114">
        <f>200.3*0.863*AN249/AQ249/1000</f>
        <v>6.7838115182291672E-2</v>
      </c>
      <c r="AS249" s="91"/>
      <c r="AT249" s="59"/>
    </row>
    <row r="250" spans="1:46" s="21" customFormat="1" ht="15" customHeight="1" x14ac:dyDescent="0.25">
      <c r="A250" s="117">
        <v>804</v>
      </c>
      <c r="B250" s="185">
        <v>38105</v>
      </c>
      <c r="C250" s="5" t="s">
        <v>70</v>
      </c>
      <c r="D250" s="5">
        <v>65</v>
      </c>
      <c r="E250" s="17">
        <v>0.34182870370370372</v>
      </c>
      <c r="F250" s="198">
        <f t="shared" si="13"/>
        <v>54734</v>
      </c>
      <c r="G250" s="55">
        <v>74.5</v>
      </c>
      <c r="H250" s="5">
        <v>90</v>
      </c>
      <c r="I250" s="5">
        <v>929</v>
      </c>
      <c r="J250" s="52">
        <v>0.5690122672795267</v>
      </c>
      <c r="K250" s="5">
        <v>295</v>
      </c>
      <c r="L250" s="4">
        <v>92915.1242834</v>
      </c>
      <c r="M250" s="75">
        <v>265.59444444444443</v>
      </c>
      <c r="N250" s="16">
        <v>804</v>
      </c>
      <c r="O250" s="15">
        <v>804</v>
      </c>
      <c r="P250" s="5">
        <v>271</v>
      </c>
      <c r="Q250" s="68">
        <v>38105</v>
      </c>
      <c r="R250" s="69">
        <v>119</v>
      </c>
      <c r="S250" s="27">
        <v>38105</v>
      </c>
      <c r="T250" s="54">
        <v>0.34193287037037035</v>
      </c>
      <c r="U250" s="54">
        <v>0.34475694444444444</v>
      </c>
      <c r="V250" s="72">
        <f t="shared" si="14"/>
        <v>54743.000000000007</v>
      </c>
      <c r="W250" s="72">
        <f t="shared" si="15"/>
        <v>54987</v>
      </c>
      <c r="X250" s="13">
        <v>1</v>
      </c>
      <c r="Y250" s="13" t="s">
        <v>52</v>
      </c>
      <c r="Z250" s="70">
        <v>659.11019999999996</v>
      </c>
      <c r="AA250" s="70">
        <v>1139.7349999999999</v>
      </c>
      <c r="AB250" s="70">
        <v>22.281944620849998</v>
      </c>
      <c r="AC250" s="77">
        <v>47.607799999999997</v>
      </c>
      <c r="AD250" s="16">
        <v>804</v>
      </c>
      <c r="AE250" s="15">
        <v>804</v>
      </c>
      <c r="AF250" s="81">
        <v>4</v>
      </c>
      <c r="AG250" s="87">
        <v>38105</v>
      </c>
      <c r="AH250" s="88">
        <v>0.34350694444444446</v>
      </c>
      <c r="AI250" s="88">
        <v>0.34379629629629632</v>
      </c>
      <c r="AJ250" s="199">
        <f t="shared" si="16"/>
        <v>54879</v>
      </c>
      <c r="AK250" s="199">
        <f t="shared" si="17"/>
        <v>54904.000000000007</v>
      </c>
      <c r="AL250" s="70" t="s">
        <v>80</v>
      </c>
      <c r="AM250" s="70" t="s">
        <v>79</v>
      </c>
      <c r="AN250" s="81">
        <v>0.34200000000000003</v>
      </c>
      <c r="AO250" s="81">
        <v>2.5000000000000001E-2</v>
      </c>
      <c r="AP250" s="70">
        <v>22</v>
      </c>
      <c r="AQ250" s="81">
        <v>3.2776000000000001</v>
      </c>
      <c r="AR250" s="114">
        <f>200.3*0.863*AN250/AQ250/1000</f>
        <v>1.8036900109836468E-2</v>
      </c>
      <c r="AS250" s="91"/>
      <c r="AT250" s="59"/>
    </row>
    <row r="251" spans="1:46" s="21" customFormat="1" ht="15" customHeight="1" x14ac:dyDescent="0.25">
      <c r="A251" s="217">
        <v>805</v>
      </c>
      <c r="B251" s="185">
        <v>38105</v>
      </c>
      <c r="C251" s="5" t="s">
        <v>70</v>
      </c>
      <c r="D251" s="5">
        <v>40</v>
      </c>
      <c r="E251" s="17">
        <v>0.34505787037037039</v>
      </c>
      <c r="F251" s="198">
        <f t="shared" si="13"/>
        <v>55013.000000000007</v>
      </c>
      <c r="G251" s="55">
        <v>60</v>
      </c>
      <c r="H251" s="5">
        <v>86</v>
      </c>
      <c r="I251" s="5">
        <v>815</v>
      </c>
      <c r="J251" s="52">
        <v>0.34435574102633887</v>
      </c>
      <c r="K251" s="5">
        <v>295</v>
      </c>
      <c r="L251" s="4">
        <v>92935.119078699994</v>
      </c>
      <c r="M251" s="75">
        <v>265.81666666666666</v>
      </c>
      <c r="N251" s="214">
        <v>805</v>
      </c>
      <c r="O251" s="15">
        <v>805</v>
      </c>
      <c r="P251" s="5">
        <v>272</v>
      </c>
      <c r="Q251" s="68">
        <v>38105</v>
      </c>
      <c r="R251" s="69">
        <v>119</v>
      </c>
      <c r="S251" s="27">
        <v>38105</v>
      </c>
      <c r="T251" s="54">
        <v>0.34519675925925924</v>
      </c>
      <c r="U251" s="54">
        <v>0.34880787037037037</v>
      </c>
      <c r="V251" s="72">
        <f t="shared" si="14"/>
        <v>55025</v>
      </c>
      <c r="W251" s="72">
        <f t="shared" si="15"/>
        <v>55337</v>
      </c>
      <c r="X251" s="13">
        <v>1</v>
      </c>
      <c r="Y251" s="13" t="s">
        <v>52</v>
      </c>
      <c r="Z251" s="70">
        <v>530.25559999999996</v>
      </c>
      <c r="AA251" s="70">
        <v>2353.2080000000001</v>
      </c>
      <c r="AB251" s="70">
        <v>62.835854189680006</v>
      </c>
      <c r="AC251" s="77">
        <v>33.985210000000002</v>
      </c>
      <c r="AD251" s="214">
        <v>805</v>
      </c>
      <c r="AE251" s="15">
        <v>805</v>
      </c>
      <c r="AF251" s="81">
        <v>5</v>
      </c>
      <c r="AG251" s="87">
        <v>38105</v>
      </c>
      <c r="AH251" s="88">
        <v>0.34684027777777776</v>
      </c>
      <c r="AI251" s="88">
        <v>0.35288194444444443</v>
      </c>
      <c r="AJ251" s="199">
        <f t="shared" si="16"/>
        <v>55167</v>
      </c>
      <c r="AK251" s="199">
        <f t="shared" si="17"/>
        <v>55689.000000000007</v>
      </c>
      <c r="AL251" s="70" t="s">
        <v>80</v>
      </c>
      <c r="AM251" s="70" t="s">
        <v>79</v>
      </c>
      <c r="AN251" s="81">
        <v>0.66</v>
      </c>
      <c r="AO251" s="81">
        <v>7.6999999999999999E-2</v>
      </c>
      <c r="AP251" s="4">
        <v>523</v>
      </c>
      <c r="AQ251" s="81">
        <v>2.7311000000000001</v>
      </c>
      <c r="AR251" s="114">
        <f>200.3*0.863*AN251/AQ251/1000</f>
        <v>4.1773232031049767E-2</v>
      </c>
      <c r="AS251" s="91"/>
      <c r="AT251" s="59"/>
    </row>
    <row r="252" spans="1:46" s="21" customFormat="1" ht="15" customHeight="1" x14ac:dyDescent="0.25">
      <c r="A252" s="217"/>
      <c r="B252" s="185">
        <v>38105</v>
      </c>
      <c r="C252" s="5" t="s">
        <v>70</v>
      </c>
      <c r="D252" s="5">
        <v>40</v>
      </c>
      <c r="E252" s="17"/>
      <c r="F252" s="198"/>
      <c r="G252" s="55">
        <v>60</v>
      </c>
      <c r="H252" s="5">
        <v>86</v>
      </c>
      <c r="I252" s="5">
        <v>815</v>
      </c>
      <c r="J252" s="52">
        <v>0.34435574102633887</v>
      </c>
      <c r="K252" s="5">
        <v>295</v>
      </c>
      <c r="L252" s="4">
        <v>92893.061061</v>
      </c>
      <c r="M252" s="75">
        <v>265.81666666666666</v>
      </c>
      <c r="N252" s="214"/>
      <c r="O252" s="15">
        <v>806</v>
      </c>
      <c r="P252" s="5">
        <v>273</v>
      </c>
      <c r="Q252" s="68">
        <v>38105</v>
      </c>
      <c r="R252" s="69">
        <v>119</v>
      </c>
      <c r="S252" s="27">
        <v>38105</v>
      </c>
      <c r="T252" s="54">
        <v>0.34912037037037041</v>
      </c>
      <c r="U252" s="54">
        <v>0.35202546296296294</v>
      </c>
      <c r="V252" s="72">
        <f t="shared" si="14"/>
        <v>55364.000000000007</v>
      </c>
      <c r="W252" s="72">
        <f t="shared" si="15"/>
        <v>55615</v>
      </c>
      <c r="X252" s="13">
        <v>1</v>
      </c>
      <c r="Y252" s="13" t="s">
        <v>52</v>
      </c>
      <c r="Z252" s="70">
        <v>450.9683</v>
      </c>
      <c r="AA252" s="70">
        <v>4143.7860000000001</v>
      </c>
      <c r="AB252" s="70">
        <v>114.74284322724</v>
      </c>
      <c r="AC252" s="77">
        <v>25.250769999999999</v>
      </c>
      <c r="AD252" s="214"/>
      <c r="AE252" s="15">
        <v>806</v>
      </c>
      <c r="AF252" s="81"/>
      <c r="AG252" s="81"/>
      <c r="AH252" s="81"/>
      <c r="AI252" s="81"/>
      <c r="AJ252" s="199"/>
      <c r="AK252" s="199"/>
      <c r="AL252" s="70" t="s">
        <v>45</v>
      </c>
      <c r="AM252" s="70" t="s">
        <v>45</v>
      </c>
      <c r="AN252" s="81"/>
      <c r="AO252" s="81"/>
      <c r="AP252" s="81"/>
      <c r="AQ252" s="81"/>
      <c r="AR252" s="85"/>
    </row>
    <row r="253" spans="1:46" s="21" customFormat="1" ht="15" customHeight="1" x14ac:dyDescent="0.25">
      <c r="A253" s="217"/>
      <c r="B253" s="185">
        <v>38105</v>
      </c>
      <c r="C253" s="5" t="s">
        <v>70</v>
      </c>
      <c r="D253" s="5">
        <v>40</v>
      </c>
      <c r="E253" s="17"/>
      <c r="F253" s="198"/>
      <c r="G253" s="55">
        <v>60</v>
      </c>
      <c r="H253" s="5">
        <v>86</v>
      </c>
      <c r="I253" s="5">
        <v>815</v>
      </c>
      <c r="J253" s="52">
        <v>0.34435574102633887</v>
      </c>
      <c r="K253" s="5">
        <v>295</v>
      </c>
      <c r="L253" s="4">
        <v>92926.845370299998</v>
      </c>
      <c r="M253" s="75">
        <v>265.81666666666666</v>
      </c>
      <c r="N253" s="214"/>
      <c r="O253" s="15">
        <v>807</v>
      </c>
      <c r="P253" s="5">
        <v>274</v>
      </c>
      <c r="Q253" s="68">
        <v>38105</v>
      </c>
      <c r="R253" s="69">
        <v>119</v>
      </c>
      <c r="S253" s="27">
        <v>38105</v>
      </c>
      <c r="T253" s="54">
        <v>0.35319444444444442</v>
      </c>
      <c r="U253" s="54">
        <v>0.35612268518518514</v>
      </c>
      <c r="V253" s="72">
        <f t="shared" si="14"/>
        <v>55716</v>
      </c>
      <c r="W253" s="72">
        <f t="shared" si="15"/>
        <v>55969</v>
      </c>
      <c r="X253" s="13">
        <v>1</v>
      </c>
      <c r="Y253" s="13" t="s">
        <v>52</v>
      </c>
      <c r="Z253" s="70">
        <v>625.90160000000003</v>
      </c>
      <c r="AA253" s="70">
        <v>647.97640000000001</v>
      </c>
      <c r="AB253" s="70">
        <v>47.691257432919997</v>
      </c>
      <c r="AC253" s="77">
        <v>45.615430000000003</v>
      </c>
      <c r="AD253" s="214"/>
      <c r="AE253" s="15">
        <v>807</v>
      </c>
      <c r="AF253" s="81"/>
      <c r="AG253" s="81"/>
      <c r="AH253" s="81"/>
      <c r="AI253" s="81"/>
      <c r="AJ253" s="199"/>
      <c r="AK253" s="199"/>
      <c r="AL253" s="70" t="s">
        <v>45</v>
      </c>
      <c r="AM253" s="70" t="s">
        <v>45</v>
      </c>
      <c r="AN253" s="81"/>
      <c r="AO253" s="81"/>
      <c r="AP253" s="81"/>
      <c r="AQ253" s="81"/>
      <c r="AR253" s="85"/>
    </row>
    <row r="254" spans="1:46" s="21" customFormat="1" ht="15" customHeight="1" x14ac:dyDescent="0.25">
      <c r="A254" s="217"/>
      <c r="B254" s="185">
        <v>38105</v>
      </c>
      <c r="C254" s="5" t="s">
        <v>70</v>
      </c>
      <c r="D254" s="5">
        <v>40</v>
      </c>
      <c r="E254" s="17">
        <v>0.34936342592592595</v>
      </c>
      <c r="F254" s="198">
        <f t="shared" si="13"/>
        <v>55385.000000000007</v>
      </c>
      <c r="G254" s="55">
        <v>60</v>
      </c>
      <c r="H254" s="5">
        <v>85</v>
      </c>
      <c r="I254" s="5">
        <v>810</v>
      </c>
      <c r="J254" s="52">
        <v>0.34435574102633887</v>
      </c>
      <c r="K254" s="5">
        <v>295</v>
      </c>
      <c r="L254" s="4">
        <v>92896.508439499987</v>
      </c>
      <c r="M254" s="75">
        <v>265.92777777777781</v>
      </c>
      <c r="N254" s="214"/>
      <c r="O254" s="15">
        <v>808</v>
      </c>
      <c r="P254" s="5">
        <v>275</v>
      </c>
      <c r="Q254" s="68">
        <v>38105</v>
      </c>
      <c r="R254" s="69">
        <v>119</v>
      </c>
      <c r="S254" s="27">
        <v>38105</v>
      </c>
      <c r="T254" s="54">
        <v>0.35863425925925929</v>
      </c>
      <c r="U254" s="54">
        <v>0.35968749999999999</v>
      </c>
      <c r="V254" s="72">
        <f t="shared" si="14"/>
        <v>56186.000000000007</v>
      </c>
      <c r="W254" s="72">
        <f t="shared" si="15"/>
        <v>56277</v>
      </c>
      <c r="X254" s="13">
        <v>1</v>
      </c>
      <c r="Y254" s="13" t="s">
        <v>52</v>
      </c>
      <c r="Z254" s="70">
        <v>588.55430000000001</v>
      </c>
      <c r="AA254" s="70">
        <v>1195.5540000000001</v>
      </c>
      <c r="AB254" s="70">
        <v>68.648244413940006</v>
      </c>
      <c r="AC254" s="77">
        <v>41.313639999999999</v>
      </c>
      <c r="AD254" s="214"/>
      <c r="AE254" s="15">
        <v>808</v>
      </c>
      <c r="AF254" s="81"/>
      <c r="AG254" s="81"/>
      <c r="AH254" s="81"/>
      <c r="AI254" s="81"/>
      <c r="AJ254" s="199"/>
      <c r="AK254" s="199"/>
      <c r="AL254" s="70" t="s">
        <v>45</v>
      </c>
      <c r="AM254" s="70" t="s">
        <v>45</v>
      </c>
      <c r="AN254" s="81"/>
      <c r="AO254" s="81"/>
      <c r="AP254" s="81"/>
      <c r="AQ254" s="81"/>
      <c r="AR254" s="85"/>
    </row>
    <row r="255" spans="1:46" s="21" customFormat="1" ht="15" customHeight="1" x14ac:dyDescent="0.25">
      <c r="A255" s="117">
        <v>806</v>
      </c>
      <c r="B255" s="185">
        <v>38105</v>
      </c>
      <c r="C255" s="5" t="s">
        <v>70</v>
      </c>
      <c r="D255" s="5">
        <v>30</v>
      </c>
      <c r="E255" s="17">
        <v>0.3590740740740741</v>
      </c>
      <c r="F255" s="198">
        <f t="shared" si="13"/>
        <v>56224.000000000007</v>
      </c>
      <c r="G255" s="55">
        <v>52.9</v>
      </c>
      <c r="H255" s="5">
        <v>82</v>
      </c>
      <c r="I255" s="5">
        <v>774</v>
      </c>
      <c r="J255" s="52">
        <v>0.27089822290765769</v>
      </c>
      <c r="K255" s="5">
        <v>296</v>
      </c>
      <c r="L255" s="4">
        <v>92896.508439499987</v>
      </c>
      <c r="M255" s="75">
        <v>265.42777777777781</v>
      </c>
      <c r="N255" s="16">
        <v>806</v>
      </c>
      <c r="O255" s="15">
        <v>809</v>
      </c>
      <c r="P255" s="5">
        <v>276</v>
      </c>
      <c r="Q255" s="68">
        <v>38105</v>
      </c>
      <c r="R255" s="69">
        <v>119</v>
      </c>
      <c r="S255" s="27">
        <v>38105</v>
      </c>
      <c r="T255" s="54">
        <v>0.3598263888888889</v>
      </c>
      <c r="U255" s="54">
        <v>0.36189814814814819</v>
      </c>
      <c r="V255" s="72">
        <f t="shared" si="14"/>
        <v>56289</v>
      </c>
      <c r="W255" s="72">
        <f t="shared" si="15"/>
        <v>56468.000000000007</v>
      </c>
      <c r="X255" s="13">
        <v>1</v>
      </c>
      <c r="Y255" s="13" t="s">
        <v>52</v>
      </c>
      <c r="Z255" s="70">
        <v>591.5444</v>
      </c>
      <c r="AA255" s="70">
        <v>1082.4110000000001</v>
      </c>
      <c r="AB255" s="70">
        <v>16.909164863360001</v>
      </c>
      <c r="AC255" s="77">
        <v>41.259309999999999</v>
      </c>
      <c r="AD255" s="16">
        <v>806</v>
      </c>
      <c r="AE255" s="15">
        <v>809</v>
      </c>
      <c r="AF255" s="81"/>
      <c r="AG255" s="81"/>
      <c r="AH255" s="81"/>
      <c r="AI255" s="81"/>
      <c r="AJ255" s="199"/>
      <c r="AK255" s="199"/>
      <c r="AL255" s="70" t="s">
        <v>45</v>
      </c>
      <c r="AM255" s="70" t="s">
        <v>45</v>
      </c>
      <c r="AN255" s="81"/>
      <c r="AO255" s="81"/>
      <c r="AP255" s="81"/>
      <c r="AQ255" s="81"/>
      <c r="AR255" s="85"/>
    </row>
    <row r="256" spans="1:46" s="21" customFormat="1" ht="15" customHeight="1" x14ac:dyDescent="0.25">
      <c r="A256" s="117">
        <v>807</v>
      </c>
      <c r="B256" s="185">
        <v>38105</v>
      </c>
      <c r="C256" s="5" t="s">
        <v>70</v>
      </c>
      <c r="D256" s="5">
        <v>7</v>
      </c>
      <c r="E256" s="17">
        <v>0.36238425925925927</v>
      </c>
      <c r="F256" s="198">
        <f t="shared" si="13"/>
        <v>56510</v>
      </c>
      <c r="G256" s="55">
        <v>26.4</v>
      </c>
      <c r="H256" s="5">
        <v>69</v>
      </c>
      <c r="I256" s="5">
        <v>747</v>
      </c>
      <c r="J256" s="52">
        <v>0.11150926849919864</v>
      </c>
      <c r="K256" s="5">
        <v>296</v>
      </c>
      <c r="L256" s="4">
        <v>92893.750536699998</v>
      </c>
      <c r="M256" s="75">
        <v>264.59444444444443</v>
      </c>
      <c r="N256" s="16">
        <v>807</v>
      </c>
      <c r="O256" s="15">
        <v>810</v>
      </c>
      <c r="P256" s="5">
        <v>277</v>
      </c>
      <c r="Q256" s="68">
        <v>38105</v>
      </c>
      <c r="R256" s="69">
        <v>119</v>
      </c>
      <c r="S256" s="27">
        <v>38105</v>
      </c>
      <c r="T256" s="54">
        <v>0.36216435185185186</v>
      </c>
      <c r="U256" s="54">
        <v>0.36495370370370367</v>
      </c>
      <c r="V256" s="72">
        <f t="shared" si="14"/>
        <v>56491</v>
      </c>
      <c r="W256" s="72">
        <f t="shared" si="15"/>
        <v>56732</v>
      </c>
      <c r="X256" s="13">
        <v>1</v>
      </c>
      <c r="Y256" s="13" t="s">
        <v>52</v>
      </c>
      <c r="Z256" s="70">
        <v>537.68600000000004</v>
      </c>
      <c r="AA256" s="70">
        <v>1602.6610000000001</v>
      </c>
      <c r="AB256" s="70">
        <v>58.682442191430006</v>
      </c>
      <c r="AC256" s="77">
        <v>34.954320000000003</v>
      </c>
      <c r="AD256" s="16">
        <v>807</v>
      </c>
      <c r="AE256" s="15">
        <v>810</v>
      </c>
      <c r="AF256" s="81"/>
      <c r="AG256" s="81"/>
      <c r="AH256" s="81"/>
      <c r="AI256" s="81"/>
      <c r="AJ256" s="199"/>
      <c r="AK256" s="199"/>
      <c r="AL256" s="70" t="s">
        <v>45</v>
      </c>
      <c r="AM256" s="70" t="s">
        <v>45</v>
      </c>
      <c r="AN256" s="81"/>
      <c r="AO256" s="81"/>
      <c r="AP256" s="81"/>
      <c r="AQ256" s="81"/>
      <c r="AR256" s="85"/>
    </row>
    <row r="257" spans="1:46" s="21" customFormat="1" ht="15" customHeight="1" x14ac:dyDescent="0.25">
      <c r="A257" s="217">
        <v>808</v>
      </c>
      <c r="B257" s="185">
        <v>38105</v>
      </c>
      <c r="C257" s="5" t="s">
        <v>70</v>
      </c>
      <c r="D257" s="5">
        <v>4</v>
      </c>
      <c r="E257" s="17">
        <v>0.36515046296296294</v>
      </c>
      <c r="F257" s="198">
        <f t="shared" si="13"/>
        <v>56749.000000000007</v>
      </c>
      <c r="G257" s="55">
        <v>21.5</v>
      </c>
      <c r="H257" s="5">
        <v>60</v>
      </c>
      <c r="I257" s="5">
        <v>766</v>
      </c>
      <c r="J257" s="52">
        <v>9.4625379257512063E-2</v>
      </c>
      <c r="K257" s="5">
        <v>296</v>
      </c>
      <c r="L257" s="4">
        <v>92895.129488099992</v>
      </c>
      <c r="M257" s="75">
        <v>264.59444444444443</v>
      </c>
      <c r="N257" s="214">
        <v>808</v>
      </c>
      <c r="O257" s="15">
        <v>811</v>
      </c>
      <c r="P257" s="5">
        <v>278</v>
      </c>
      <c r="Q257" s="68">
        <v>38105</v>
      </c>
      <c r="R257" s="69">
        <v>119</v>
      </c>
      <c r="S257" s="27">
        <v>38105</v>
      </c>
      <c r="T257" s="54">
        <v>0.36511574074074077</v>
      </c>
      <c r="U257" s="54">
        <v>0.36710648148148151</v>
      </c>
      <c r="V257" s="72">
        <f t="shared" si="14"/>
        <v>56746.000000000007</v>
      </c>
      <c r="W257" s="72">
        <f t="shared" si="15"/>
        <v>56918.000000000007</v>
      </c>
      <c r="X257" s="13">
        <v>1</v>
      </c>
      <c r="Y257" s="13" t="s">
        <v>52</v>
      </c>
      <c r="Z257" s="70">
        <v>531.63009999999997</v>
      </c>
      <c r="AA257" s="70">
        <v>1689.6990000000001</v>
      </c>
      <c r="AB257" s="70">
        <v>15.012201732858001</v>
      </c>
      <c r="AC257" s="77">
        <v>35.005899999999997</v>
      </c>
      <c r="AD257" s="214">
        <v>808</v>
      </c>
      <c r="AE257" s="15">
        <v>811</v>
      </c>
      <c r="AF257" s="81"/>
      <c r="AG257" s="81"/>
      <c r="AH257" s="81"/>
      <c r="AI257" s="81"/>
      <c r="AJ257" s="199"/>
      <c r="AK257" s="199"/>
      <c r="AL257" s="70" t="s">
        <v>45</v>
      </c>
      <c r="AM257" s="70" t="s">
        <v>45</v>
      </c>
      <c r="AN257" s="81"/>
      <c r="AO257" s="81"/>
      <c r="AP257" s="81"/>
      <c r="AQ257" s="81"/>
      <c r="AR257" s="85"/>
    </row>
    <row r="258" spans="1:46" s="21" customFormat="1" ht="15" customHeight="1" x14ac:dyDescent="0.25">
      <c r="A258" s="217"/>
      <c r="B258" s="185">
        <v>38105</v>
      </c>
      <c r="C258" s="5" t="s">
        <v>70</v>
      </c>
      <c r="D258" s="5">
        <v>4</v>
      </c>
      <c r="E258" s="17"/>
      <c r="F258" s="198"/>
      <c r="G258" s="55">
        <v>21.5</v>
      </c>
      <c r="H258" s="5">
        <v>60</v>
      </c>
      <c r="I258" s="5">
        <v>766</v>
      </c>
      <c r="J258" s="52">
        <v>9.4625379257512063E-2</v>
      </c>
      <c r="K258" s="5">
        <v>296</v>
      </c>
      <c r="L258" s="4">
        <v>92897.197915199984</v>
      </c>
      <c r="M258" s="75">
        <v>264.87222222222226</v>
      </c>
      <c r="N258" s="214"/>
      <c r="O258" s="15">
        <v>812</v>
      </c>
      <c r="P258" s="5">
        <v>279</v>
      </c>
      <c r="Q258" s="68">
        <v>38105</v>
      </c>
      <c r="R258" s="69">
        <v>119</v>
      </c>
      <c r="S258" s="27">
        <v>38105</v>
      </c>
      <c r="T258" s="54">
        <v>0.36737268518518523</v>
      </c>
      <c r="U258" s="54">
        <v>0.37031249999999999</v>
      </c>
      <c r="V258" s="72">
        <f t="shared" si="14"/>
        <v>56941.000000000007</v>
      </c>
      <c r="W258" s="72">
        <f t="shared" si="15"/>
        <v>57195</v>
      </c>
      <c r="X258" s="13">
        <v>10</v>
      </c>
      <c r="Y258" s="13">
        <v>0</v>
      </c>
      <c r="Z258" s="70">
        <v>602.02359999999999</v>
      </c>
      <c r="AA258" s="70">
        <v>1185.723</v>
      </c>
      <c r="AB258" s="70">
        <v>96.584881121189994</v>
      </c>
      <c r="AC258" s="77">
        <v>18.0244</v>
      </c>
      <c r="AD258" s="214"/>
      <c r="AE258" s="15">
        <v>812</v>
      </c>
      <c r="AF258" s="81">
        <v>8</v>
      </c>
      <c r="AG258" s="87">
        <v>38105</v>
      </c>
      <c r="AH258" s="88">
        <v>0.36708333333333337</v>
      </c>
      <c r="AI258" s="88">
        <v>0.3705092592592592</v>
      </c>
      <c r="AJ258" s="199">
        <f t="shared" si="16"/>
        <v>56916.000000000007</v>
      </c>
      <c r="AK258" s="199">
        <f t="shared" si="17"/>
        <v>57212</v>
      </c>
      <c r="AL258" s="70" t="s">
        <v>80</v>
      </c>
      <c r="AM258" s="70" t="s">
        <v>79</v>
      </c>
      <c r="AN258" s="81">
        <v>0.245</v>
      </c>
      <c r="AO258" s="81">
        <v>4.8000000000000001E-2</v>
      </c>
      <c r="AP258" s="70">
        <v>240</v>
      </c>
      <c r="AQ258" s="81">
        <v>2.6410999999999998</v>
      </c>
      <c r="AR258" s="114">
        <f>200.3*0.863*AN258/AQ258/1000</f>
        <v>1.6035148423005567E-2</v>
      </c>
      <c r="AS258" s="91"/>
      <c r="AT258" s="59"/>
    </row>
    <row r="259" spans="1:46" s="21" customFormat="1" ht="15" customHeight="1" x14ac:dyDescent="0.25">
      <c r="A259" s="117">
        <v>809</v>
      </c>
      <c r="B259" s="185">
        <v>38105</v>
      </c>
      <c r="C259" s="5" t="s">
        <v>70</v>
      </c>
      <c r="D259" s="5">
        <v>100</v>
      </c>
      <c r="E259" s="17">
        <v>0.37103009259259262</v>
      </c>
      <c r="F259" s="198">
        <f t="shared" si="13"/>
        <v>57257.000000000007</v>
      </c>
      <c r="G259" s="55">
        <v>86</v>
      </c>
      <c r="H259" s="5">
        <v>98</v>
      </c>
      <c r="I259" s="5">
        <v>1021</v>
      </c>
      <c r="J259" s="52">
        <v>0.83877649762617557</v>
      </c>
      <c r="K259" s="5">
        <v>296</v>
      </c>
      <c r="L259" s="4">
        <v>92888.924206800002</v>
      </c>
      <c r="M259" s="75">
        <v>264.87222222222226</v>
      </c>
      <c r="N259" s="16">
        <v>809</v>
      </c>
      <c r="O259" s="15">
        <v>813</v>
      </c>
      <c r="P259" s="5">
        <v>280</v>
      </c>
      <c r="Q259" s="68">
        <v>38105</v>
      </c>
      <c r="R259" s="69">
        <v>119</v>
      </c>
      <c r="S259" s="27">
        <v>38105</v>
      </c>
      <c r="T259" s="54">
        <v>0.37097222222222226</v>
      </c>
      <c r="U259" s="54">
        <v>0.37229166666666669</v>
      </c>
      <c r="V259" s="72">
        <f t="shared" si="14"/>
        <v>57252.000000000007</v>
      </c>
      <c r="W259" s="72">
        <f t="shared" si="15"/>
        <v>57366.000000000007</v>
      </c>
      <c r="X259" s="13">
        <v>10</v>
      </c>
      <c r="Y259" s="13">
        <v>0</v>
      </c>
      <c r="Z259" s="70">
        <v>720.46090000000004</v>
      </c>
      <c r="AA259" s="70">
        <v>906.45209999999997</v>
      </c>
      <c r="AB259" s="70">
        <v>38.089652048738998</v>
      </c>
      <c r="AC259" s="77">
        <v>51.03257</v>
      </c>
      <c r="AD259" s="16">
        <v>809</v>
      </c>
      <c r="AE259" s="15">
        <v>813</v>
      </c>
      <c r="AF259" s="81"/>
      <c r="AG259" s="81"/>
      <c r="AH259" s="81"/>
      <c r="AI259" s="81"/>
      <c r="AJ259" s="199"/>
      <c r="AK259" s="199"/>
      <c r="AL259" s="70" t="s">
        <v>45</v>
      </c>
      <c r="AM259" s="70" t="s">
        <v>45</v>
      </c>
      <c r="AN259" s="81"/>
      <c r="AO259" s="81"/>
      <c r="AP259" s="81"/>
      <c r="AQ259" s="81"/>
      <c r="AR259" s="85"/>
    </row>
    <row r="260" spans="1:46" s="21" customFormat="1" ht="15" customHeight="1" x14ac:dyDescent="0.25">
      <c r="A260" s="117">
        <v>810</v>
      </c>
      <c r="B260" s="185">
        <v>38105</v>
      </c>
      <c r="C260" s="5" t="s">
        <v>70</v>
      </c>
      <c r="D260" s="5">
        <v>85</v>
      </c>
      <c r="E260" s="17">
        <v>0.37222222222222223</v>
      </c>
      <c r="F260" s="198">
        <f t="shared" si="13"/>
        <v>57360.000000000007</v>
      </c>
      <c r="G260" s="55">
        <v>83</v>
      </c>
      <c r="H260" s="5">
        <v>95</v>
      </c>
      <c r="I260" s="5">
        <v>1013</v>
      </c>
      <c r="J260" s="52">
        <v>0.76683096958883945</v>
      </c>
      <c r="K260" s="5">
        <v>297</v>
      </c>
      <c r="L260" s="4">
        <v>92893.750536699998</v>
      </c>
      <c r="M260" s="75">
        <v>264.87222222222226</v>
      </c>
      <c r="N260" s="16">
        <v>810</v>
      </c>
      <c r="O260" s="15">
        <v>814</v>
      </c>
      <c r="P260" s="5">
        <v>281</v>
      </c>
      <c r="Q260" s="68">
        <v>38105</v>
      </c>
      <c r="R260" s="69">
        <v>119</v>
      </c>
      <c r="S260" s="27">
        <v>38105</v>
      </c>
      <c r="T260" s="54">
        <v>0.37234953703703705</v>
      </c>
      <c r="U260" s="54">
        <v>0.37444444444444441</v>
      </c>
      <c r="V260" s="72">
        <f t="shared" si="14"/>
        <v>57371</v>
      </c>
      <c r="W260" s="72">
        <f t="shared" si="15"/>
        <v>57552</v>
      </c>
      <c r="X260" s="13">
        <v>10</v>
      </c>
      <c r="Y260" s="13">
        <v>0</v>
      </c>
      <c r="Z260" s="70">
        <v>711.49450000000002</v>
      </c>
      <c r="AA260" s="70">
        <v>967.87919999999997</v>
      </c>
      <c r="AB260" s="70">
        <v>34.268285730768</v>
      </c>
      <c r="AC260" s="77">
        <v>47.75853</v>
      </c>
      <c r="AD260" s="16">
        <v>810</v>
      </c>
      <c r="AE260" s="15">
        <v>814</v>
      </c>
      <c r="AF260" s="81"/>
      <c r="AG260" s="81"/>
      <c r="AH260" s="81"/>
      <c r="AI260" s="81"/>
      <c r="AJ260" s="199"/>
      <c r="AK260" s="199"/>
      <c r="AL260" s="70" t="s">
        <v>45</v>
      </c>
      <c r="AM260" s="70" t="s">
        <v>45</v>
      </c>
      <c r="AN260" s="81"/>
      <c r="AO260" s="81"/>
      <c r="AP260" s="81"/>
      <c r="AQ260" s="81"/>
      <c r="AR260" s="85"/>
    </row>
    <row r="261" spans="1:46" s="21" customFormat="1" ht="15" customHeight="1" x14ac:dyDescent="0.25">
      <c r="A261" s="117">
        <v>811</v>
      </c>
      <c r="B261" s="185">
        <v>38105</v>
      </c>
      <c r="C261" s="5" t="s">
        <v>70</v>
      </c>
      <c r="D261" s="5">
        <v>65</v>
      </c>
      <c r="E261" s="17">
        <v>0.37462962962962965</v>
      </c>
      <c r="F261" s="198">
        <f t="shared" si="13"/>
        <v>57568.000000000007</v>
      </c>
      <c r="G261" s="55">
        <v>74.5</v>
      </c>
      <c r="H261" s="5">
        <v>91</v>
      </c>
      <c r="I261" s="5">
        <v>926</v>
      </c>
      <c r="J261" s="52">
        <v>0.56813027306540864</v>
      </c>
      <c r="K261" s="5">
        <v>297</v>
      </c>
      <c r="L261" s="4">
        <v>92885.476828299987</v>
      </c>
      <c r="M261" s="75">
        <v>264.87222222222226</v>
      </c>
      <c r="N261" s="16">
        <v>811</v>
      </c>
      <c r="O261" s="15">
        <v>815</v>
      </c>
      <c r="P261" s="5">
        <v>282</v>
      </c>
      <c r="Q261" s="68">
        <v>38105</v>
      </c>
      <c r="R261" s="69">
        <v>119</v>
      </c>
      <c r="S261" s="27">
        <v>38105</v>
      </c>
      <c r="T261" s="54">
        <v>0.37486111111111109</v>
      </c>
      <c r="U261" s="54">
        <v>0.37700231481481478</v>
      </c>
      <c r="V261" s="72">
        <f t="shared" si="14"/>
        <v>57588.000000000007</v>
      </c>
      <c r="W261" s="72">
        <f t="shared" si="15"/>
        <v>57773</v>
      </c>
      <c r="X261" s="13">
        <v>10</v>
      </c>
      <c r="Y261" s="13">
        <v>0</v>
      </c>
      <c r="Z261" s="70">
        <v>688.68280000000004</v>
      </c>
      <c r="AA261" s="70">
        <v>990.90729999999996</v>
      </c>
      <c r="AB261" s="70">
        <v>35.604983831409996</v>
      </c>
      <c r="AC261" s="77">
        <v>40.476999999999997</v>
      </c>
      <c r="AD261" s="16">
        <v>811</v>
      </c>
      <c r="AE261" s="15">
        <v>815</v>
      </c>
      <c r="AF261" s="81"/>
      <c r="AG261" s="81"/>
      <c r="AH261" s="81"/>
      <c r="AI261" s="81"/>
      <c r="AJ261" s="199"/>
      <c r="AK261" s="199"/>
      <c r="AL261" s="70" t="s">
        <v>45</v>
      </c>
      <c r="AM261" s="70" t="s">
        <v>45</v>
      </c>
      <c r="AN261" s="81"/>
      <c r="AO261" s="81"/>
      <c r="AP261" s="81"/>
      <c r="AQ261" s="81"/>
      <c r="AR261" s="85"/>
    </row>
    <row r="262" spans="1:46" s="21" customFormat="1" ht="15" customHeight="1" x14ac:dyDescent="0.25">
      <c r="A262" s="217">
        <v>812</v>
      </c>
      <c r="B262" s="185">
        <v>38105</v>
      </c>
      <c r="C262" s="5" t="s">
        <v>70</v>
      </c>
      <c r="D262" s="5">
        <v>40</v>
      </c>
      <c r="E262" s="17">
        <v>0.38016203703703705</v>
      </c>
      <c r="F262" s="198">
        <f t="shared" ref="F262:F325" si="18">(E262+7/24)*86400</f>
        <v>58046</v>
      </c>
      <c r="G262" s="55">
        <v>60.5</v>
      </c>
      <c r="H262" s="5">
        <v>88</v>
      </c>
      <c r="I262" s="5">
        <v>818</v>
      </c>
      <c r="J262" s="52">
        <v>0.34712772284213816</v>
      </c>
      <c r="K262" s="5">
        <v>297</v>
      </c>
      <c r="L262" s="4">
        <v>92877.203119900005</v>
      </c>
      <c r="M262" s="75">
        <v>264.26111111111112</v>
      </c>
      <c r="N262" s="214">
        <v>812</v>
      </c>
      <c r="O262" s="15">
        <v>816</v>
      </c>
      <c r="P262" s="5">
        <v>283</v>
      </c>
      <c r="Q262" s="68">
        <v>38105</v>
      </c>
      <c r="R262" s="69">
        <v>119</v>
      </c>
      <c r="S262" s="27">
        <v>38105</v>
      </c>
      <c r="T262" s="54">
        <v>0.3772800925925926</v>
      </c>
      <c r="U262" s="54">
        <v>0.37986111111111115</v>
      </c>
      <c r="V262" s="72">
        <f t="shared" ref="V262:V325" si="19">(T262+7/24)*86400</f>
        <v>57797</v>
      </c>
      <c r="W262" s="72">
        <f t="shared" ref="W262:W325" si="20">(U262+7/24)*86400</f>
        <v>58020.000000000007</v>
      </c>
      <c r="X262" s="13">
        <v>10</v>
      </c>
      <c r="Y262" s="13">
        <v>0</v>
      </c>
      <c r="Z262" s="70">
        <v>654.01790000000005</v>
      </c>
      <c r="AA262" s="70">
        <v>1046.0160000000001</v>
      </c>
      <c r="AB262" s="70">
        <v>41.008136785920009</v>
      </c>
      <c r="AC262" s="77">
        <v>28.481750000000002</v>
      </c>
      <c r="AD262" s="214">
        <v>812</v>
      </c>
      <c r="AE262" s="15">
        <v>816</v>
      </c>
      <c r="AF262" s="81"/>
      <c r="AG262" s="81"/>
      <c r="AH262" s="81"/>
      <c r="AI262" s="81"/>
      <c r="AJ262" s="199"/>
      <c r="AK262" s="199"/>
      <c r="AL262" s="70" t="s">
        <v>45</v>
      </c>
      <c r="AM262" s="70" t="s">
        <v>45</v>
      </c>
      <c r="AN262" s="81"/>
      <c r="AO262" s="81"/>
      <c r="AP262" s="81"/>
      <c r="AQ262" s="81"/>
      <c r="AR262" s="85"/>
    </row>
    <row r="263" spans="1:46" s="21" customFormat="1" ht="15" customHeight="1" x14ac:dyDescent="0.25">
      <c r="A263" s="217"/>
      <c r="B263" s="185">
        <v>38105</v>
      </c>
      <c r="C263" s="5" t="s">
        <v>70</v>
      </c>
      <c r="D263" s="5">
        <v>40</v>
      </c>
      <c r="E263" s="17"/>
      <c r="F263" s="198"/>
      <c r="G263" s="55">
        <v>60.5</v>
      </c>
      <c r="H263" s="5">
        <v>88</v>
      </c>
      <c r="I263" s="5">
        <v>818</v>
      </c>
      <c r="J263" s="52">
        <v>0.34712772284213816</v>
      </c>
      <c r="K263" s="5">
        <v>297</v>
      </c>
      <c r="L263" s="4">
        <v>92882.718925499998</v>
      </c>
      <c r="M263" s="75">
        <v>264.26111111111112</v>
      </c>
      <c r="N263" s="214"/>
      <c r="O263" s="15">
        <v>817</v>
      </c>
      <c r="P263" s="5">
        <v>284</v>
      </c>
      <c r="Q263" s="68">
        <v>38105</v>
      </c>
      <c r="R263" s="69">
        <v>119</v>
      </c>
      <c r="S263" s="27">
        <v>38105</v>
      </c>
      <c r="T263" s="54">
        <v>0.37995370370370374</v>
      </c>
      <c r="U263" s="54">
        <v>0.38385416666666666</v>
      </c>
      <c r="V263" s="72">
        <f t="shared" si="19"/>
        <v>58028.000000000007</v>
      </c>
      <c r="W263" s="72">
        <f t="shared" si="20"/>
        <v>58365</v>
      </c>
      <c r="X263" s="13">
        <v>10</v>
      </c>
      <c r="Y263" s="13">
        <v>0</v>
      </c>
      <c r="Z263" s="70">
        <v>518.58579999999995</v>
      </c>
      <c r="AA263" s="70">
        <v>2875.6550000000002</v>
      </c>
      <c r="AB263" s="70">
        <v>86.53081698710001</v>
      </c>
      <c r="AC263" s="77">
        <v>1.2719290000000001</v>
      </c>
      <c r="AD263" s="214"/>
      <c r="AE263" s="15">
        <v>817</v>
      </c>
      <c r="AF263" s="81">
        <v>12</v>
      </c>
      <c r="AG263" s="87">
        <v>38105</v>
      </c>
      <c r="AH263" s="88">
        <v>0.38018518518518518</v>
      </c>
      <c r="AI263" s="90">
        <v>0.39027777777777778</v>
      </c>
      <c r="AJ263" s="199">
        <f t="shared" si="16"/>
        <v>58048.000000000007</v>
      </c>
      <c r="AK263" s="199">
        <f t="shared" si="17"/>
        <v>58920</v>
      </c>
      <c r="AL263" s="70" t="s">
        <v>80</v>
      </c>
      <c r="AM263" s="70" t="s">
        <v>79</v>
      </c>
      <c r="AN263" s="81">
        <v>0.42699999999999999</v>
      </c>
      <c r="AO263" s="81">
        <v>0.17599999999999999</v>
      </c>
      <c r="AP263" s="70">
        <v>479</v>
      </c>
      <c r="AQ263" s="81">
        <v>2.7216999999999998</v>
      </c>
      <c r="AR263" s="114">
        <f>200.3*0.863*AN263/AQ263/1000</f>
        <v>2.7119355660065403E-2</v>
      </c>
      <c r="AS263" s="91"/>
      <c r="AT263" s="59"/>
    </row>
    <row r="264" spans="1:46" s="21" customFormat="1" ht="15" customHeight="1" x14ac:dyDescent="0.25">
      <c r="A264" s="217"/>
      <c r="B264" s="185">
        <v>38105</v>
      </c>
      <c r="C264" s="5" t="s">
        <v>70</v>
      </c>
      <c r="D264" s="5">
        <v>40</v>
      </c>
      <c r="E264" s="17"/>
      <c r="F264" s="198"/>
      <c r="G264" s="55">
        <v>60.5</v>
      </c>
      <c r="H264" s="5">
        <v>88</v>
      </c>
      <c r="I264" s="5">
        <v>812</v>
      </c>
      <c r="J264" s="52">
        <v>0.34712772284213816</v>
      </c>
      <c r="K264" s="5">
        <v>297</v>
      </c>
      <c r="L264" s="4">
        <v>92882.718925499998</v>
      </c>
      <c r="M264" s="75">
        <v>264.26111111111112</v>
      </c>
      <c r="N264" s="214"/>
      <c r="O264" s="15">
        <v>818</v>
      </c>
      <c r="P264" s="5">
        <v>285</v>
      </c>
      <c r="Q264" s="68">
        <v>38105</v>
      </c>
      <c r="R264" s="69">
        <v>119</v>
      </c>
      <c r="S264" s="27">
        <v>38105</v>
      </c>
      <c r="T264" s="54">
        <v>0.38434027777777779</v>
      </c>
      <c r="U264" s="54">
        <v>0.38721064814814815</v>
      </c>
      <c r="V264" s="72">
        <f t="shared" si="19"/>
        <v>58407.000000000007</v>
      </c>
      <c r="W264" s="72">
        <f t="shared" si="20"/>
        <v>58655</v>
      </c>
      <c r="X264" s="13">
        <v>10</v>
      </c>
      <c r="Y264" s="13">
        <v>0</v>
      </c>
      <c r="Z264" s="70">
        <v>687.69880000000001</v>
      </c>
      <c r="AA264" s="70">
        <v>576.25670000000002</v>
      </c>
      <c r="AB264" s="70">
        <v>35.557838997562001</v>
      </c>
      <c r="AC264" s="77">
        <v>44.875810000000001</v>
      </c>
      <c r="AD264" s="214"/>
      <c r="AE264" s="15">
        <v>818</v>
      </c>
      <c r="AF264" s="81"/>
      <c r="AG264" s="81"/>
      <c r="AH264" s="81"/>
      <c r="AI264" s="81"/>
      <c r="AJ264" s="199"/>
      <c r="AK264" s="199"/>
      <c r="AL264" s="70" t="s">
        <v>45</v>
      </c>
      <c r="AM264" s="70" t="s">
        <v>45</v>
      </c>
      <c r="AN264" s="81"/>
      <c r="AO264" s="81"/>
      <c r="AP264" s="81"/>
      <c r="AQ264" s="81"/>
      <c r="AR264" s="85"/>
    </row>
    <row r="265" spans="1:46" s="21" customFormat="1" ht="15" customHeight="1" x14ac:dyDescent="0.25">
      <c r="A265" s="217"/>
      <c r="B265" s="185">
        <v>38105</v>
      </c>
      <c r="C265" s="5" t="s">
        <v>70</v>
      </c>
      <c r="D265" s="5">
        <v>40</v>
      </c>
      <c r="E265" s="17"/>
      <c r="F265" s="198"/>
      <c r="G265" s="55">
        <v>60.5</v>
      </c>
      <c r="H265" s="5">
        <v>88</v>
      </c>
      <c r="I265" s="5">
        <v>812</v>
      </c>
      <c r="J265" s="52">
        <v>0.34712772284213816</v>
      </c>
      <c r="K265" s="5">
        <v>297</v>
      </c>
      <c r="L265" s="4">
        <v>92891.682109599991</v>
      </c>
      <c r="M265" s="75">
        <v>264.26111111111112</v>
      </c>
      <c r="N265" s="214"/>
      <c r="O265" s="15">
        <v>819</v>
      </c>
      <c r="P265" s="5">
        <v>286</v>
      </c>
      <c r="Q265" s="68">
        <v>38105</v>
      </c>
      <c r="R265" s="69">
        <v>119</v>
      </c>
      <c r="S265" s="27">
        <v>38105</v>
      </c>
      <c r="T265" s="54">
        <v>0.38824074074074072</v>
      </c>
      <c r="U265" s="54">
        <v>0.39112268518518517</v>
      </c>
      <c r="V265" s="72">
        <f t="shared" si="19"/>
        <v>58744</v>
      </c>
      <c r="W265" s="72">
        <f t="shared" si="20"/>
        <v>58993</v>
      </c>
      <c r="X265" s="13">
        <v>10</v>
      </c>
      <c r="Y265" s="13">
        <v>0</v>
      </c>
      <c r="Z265" s="70">
        <v>591.58399999999995</v>
      </c>
      <c r="AA265" s="70">
        <v>1894.502</v>
      </c>
      <c r="AB265" s="70">
        <v>60.121812574780002</v>
      </c>
      <c r="AC265" s="77">
        <v>12.9984</v>
      </c>
      <c r="AD265" s="214"/>
      <c r="AE265" s="15">
        <v>819</v>
      </c>
      <c r="AF265" s="81"/>
      <c r="AG265" s="81"/>
      <c r="AH265" s="81"/>
      <c r="AI265" s="81"/>
      <c r="AJ265" s="199"/>
      <c r="AK265" s="199"/>
      <c r="AL265" s="70" t="s">
        <v>45</v>
      </c>
      <c r="AM265" s="70" t="s">
        <v>45</v>
      </c>
      <c r="AN265" s="81"/>
      <c r="AO265" s="81"/>
      <c r="AP265" s="81"/>
      <c r="AQ265" s="81"/>
      <c r="AR265" s="85"/>
    </row>
    <row r="266" spans="1:46" s="21" customFormat="1" ht="15" customHeight="1" x14ac:dyDescent="0.25">
      <c r="A266" s="117">
        <v>813</v>
      </c>
      <c r="B266" s="185">
        <v>38105</v>
      </c>
      <c r="C266" s="5" t="s">
        <v>70</v>
      </c>
      <c r="D266" s="5">
        <v>30</v>
      </c>
      <c r="E266" s="17">
        <v>0.39180555555555552</v>
      </c>
      <c r="F266" s="198">
        <f t="shared" si="18"/>
        <v>59052</v>
      </c>
      <c r="G266" s="55">
        <v>52.9</v>
      </c>
      <c r="H266" s="5">
        <v>84</v>
      </c>
      <c r="I266" s="5">
        <v>777</v>
      </c>
      <c r="J266" s="52">
        <v>0.27694618323303799</v>
      </c>
      <c r="K266" s="5">
        <v>298</v>
      </c>
      <c r="L266" s="4">
        <v>92885.476828299987</v>
      </c>
      <c r="M266" s="75">
        <v>264.81666666666666</v>
      </c>
      <c r="N266" s="16">
        <v>813</v>
      </c>
      <c r="O266" s="15">
        <v>820</v>
      </c>
      <c r="P266" s="5">
        <v>287</v>
      </c>
      <c r="Q266" s="68">
        <v>38105</v>
      </c>
      <c r="R266" s="69">
        <v>119</v>
      </c>
      <c r="S266" s="27">
        <v>38105</v>
      </c>
      <c r="T266" s="54">
        <v>0.39121527777777776</v>
      </c>
      <c r="U266" s="54">
        <v>0.39445601851851847</v>
      </c>
      <c r="V266" s="72">
        <f t="shared" si="19"/>
        <v>59001.000000000007</v>
      </c>
      <c r="W266" s="72">
        <f t="shared" si="20"/>
        <v>59281</v>
      </c>
      <c r="X266" s="13">
        <v>10</v>
      </c>
      <c r="Y266" s="13">
        <v>0</v>
      </c>
      <c r="Z266" s="70">
        <v>642.50890000000004</v>
      </c>
      <c r="AA266" s="70">
        <v>1098.3530000000001</v>
      </c>
      <c r="AB266" s="70">
        <v>121.45192066920001</v>
      </c>
      <c r="AC266" s="77">
        <v>26.533850000000001</v>
      </c>
      <c r="AD266" s="16">
        <v>813</v>
      </c>
      <c r="AE266" s="15">
        <v>820</v>
      </c>
      <c r="AF266" s="81"/>
      <c r="AG266" s="81"/>
      <c r="AH266" s="81"/>
      <c r="AI266" s="81"/>
      <c r="AJ266" s="199"/>
      <c r="AK266" s="199"/>
      <c r="AL266" s="70" t="s">
        <v>45</v>
      </c>
      <c r="AM266" s="70" t="s">
        <v>45</v>
      </c>
      <c r="AN266" s="81"/>
      <c r="AO266" s="81"/>
      <c r="AP266" s="81"/>
      <c r="AQ266" s="81"/>
      <c r="AR266" s="85"/>
    </row>
    <row r="267" spans="1:46" s="21" customFormat="1" ht="15" customHeight="1" x14ac:dyDescent="0.25">
      <c r="A267" s="117">
        <v>814</v>
      </c>
      <c r="B267" s="185">
        <v>38105</v>
      </c>
      <c r="C267" s="5" t="s">
        <v>70</v>
      </c>
      <c r="D267" s="5">
        <v>7</v>
      </c>
      <c r="E267" s="17">
        <v>0.39460648148148153</v>
      </c>
      <c r="F267" s="198">
        <f t="shared" si="18"/>
        <v>59294.000000000007</v>
      </c>
      <c r="G267" s="55">
        <v>26.4</v>
      </c>
      <c r="H267" s="5">
        <v>69</v>
      </c>
      <c r="I267" s="5">
        <v>754</v>
      </c>
      <c r="J267" s="52">
        <v>0.11239126271331659</v>
      </c>
      <c r="K267" s="5">
        <v>297</v>
      </c>
      <c r="L267" s="4">
        <v>92885.476828299987</v>
      </c>
      <c r="M267" s="75">
        <v>264.81666666666666</v>
      </c>
      <c r="N267" s="16">
        <v>814</v>
      </c>
      <c r="O267" s="15">
        <v>821</v>
      </c>
      <c r="P267" s="5">
        <v>288</v>
      </c>
      <c r="Q267" s="68">
        <v>38105</v>
      </c>
      <c r="R267" s="69">
        <v>119</v>
      </c>
      <c r="S267" s="27">
        <v>38105</v>
      </c>
      <c r="T267" s="54">
        <v>0.39489583333333328</v>
      </c>
      <c r="U267" s="54">
        <v>0.39756944444444442</v>
      </c>
      <c r="V267" s="72">
        <f t="shared" si="19"/>
        <v>59319</v>
      </c>
      <c r="W267" s="72">
        <f t="shared" si="20"/>
        <v>59550.000000000007</v>
      </c>
      <c r="X267" s="13">
        <v>10</v>
      </c>
      <c r="Y267" s="13">
        <v>0</v>
      </c>
      <c r="Z267" s="70">
        <v>623.3578</v>
      </c>
      <c r="AA267" s="70">
        <v>992.45209999999997</v>
      </c>
      <c r="AB267" s="70">
        <v>59.460564327838</v>
      </c>
      <c r="AC267" s="77">
        <v>22.988160000000001</v>
      </c>
      <c r="AD267" s="16">
        <v>814</v>
      </c>
      <c r="AE267" s="15">
        <v>821</v>
      </c>
      <c r="AF267" s="81"/>
      <c r="AG267" s="81"/>
      <c r="AH267" s="81"/>
      <c r="AI267" s="81"/>
      <c r="AJ267" s="199"/>
      <c r="AK267" s="199"/>
      <c r="AL267" s="70" t="s">
        <v>45</v>
      </c>
      <c r="AM267" s="70" t="s">
        <v>45</v>
      </c>
      <c r="AN267" s="81"/>
      <c r="AO267" s="81"/>
      <c r="AP267" s="81"/>
      <c r="AQ267" s="81"/>
      <c r="AR267" s="85"/>
    </row>
    <row r="268" spans="1:46" s="21" customFormat="1" ht="15" customHeight="1" x14ac:dyDescent="0.25">
      <c r="A268" s="217">
        <v>815</v>
      </c>
      <c r="B268" s="185">
        <v>38105</v>
      </c>
      <c r="C268" s="5" t="s">
        <v>70</v>
      </c>
      <c r="D268" s="5">
        <v>4</v>
      </c>
      <c r="E268" s="17">
        <v>0.39754629629629629</v>
      </c>
      <c r="F268" s="198">
        <f t="shared" si="18"/>
        <v>59548</v>
      </c>
      <c r="G268" s="55">
        <v>21.5</v>
      </c>
      <c r="H268" s="5">
        <v>60</v>
      </c>
      <c r="I268" s="5">
        <v>773</v>
      </c>
      <c r="J268" s="52">
        <v>9.6641366032638829E-2</v>
      </c>
      <c r="K268" s="5">
        <v>298</v>
      </c>
      <c r="L268" s="4">
        <v>92891.682109599991</v>
      </c>
      <c r="M268" s="75">
        <v>264.81666666666666</v>
      </c>
      <c r="N268" s="214">
        <v>815</v>
      </c>
      <c r="O268" s="15">
        <v>822</v>
      </c>
      <c r="P268" s="5">
        <v>289</v>
      </c>
      <c r="Q268" s="68">
        <v>38105</v>
      </c>
      <c r="R268" s="69">
        <v>119</v>
      </c>
      <c r="S268" s="27">
        <v>38105</v>
      </c>
      <c r="T268" s="54">
        <v>0.39763888888888888</v>
      </c>
      <c r="U268" s="54">
        <v>0.40006944444444442</v>
      </c>
      <c r="V268" s="72">
        <f t="shared" si="19"/>
        <v>59556.000000000007</v>
      </c>
      <c r="W268" s="72">
        <f t="shared" si="20"/>
        <v>59766</v>
      </c>
      <c r="X268" s="13">
        <v>10</v>
      </c>
      <c r="Y268" s="13">
        <v>0</v>
      </c>
      <c r="Z268" s="70">
        <v>602.61609999999996</v>
      </c>
      <c r="AA268" s="70">
        <v>1195.1410000000001</v>
      </c>
      <c r="AB268" s="70">
        <v>79.247720164659995</v>
      </c>
      <c r="AC268" s="77">
        <v>18.335000000000001</v>
      </c>
      <c r="AD268" s="214">
        <v>815</v>
      </c>
      <c r="AE268" s="15">
        <v>822</v>
      </c>
      <c r="AF268" s="81"/>
      <c r="AG268" s="81"/>
      <c r="AH268" s="81"/>
      <c r="AI268" s="81"/>
      <c r="AJ268" s="199"/>
      <c r="AK268" s="199"/>
      <c r="AL268" s="70" t="s">
        <v>45</v>
      </c>
      <c r="AM268" s="70" t="s">
        <v>45</v>
      </c>
      <c r="AN268" s="81"/>
      <c r="AO268" s="81"/>
      <c r="AP268" s="81"/>
      <c r="AQ268" s="81"/>
      <c r="AR268" s="85"/>
    </row>
    <row r="269" spans="1:46" s="21" customFormat="1" ht="15" customHeight="1" x14ac:dyDescent="0.25">
      <c r="A269" s="217"/>
      <c r="B269" s="185">
        <v>38105</v>
      </c>
      <c r="C269" s="5" t="s">
        <v>70</v>
      </c>
      <c r="D269" s="5">
        <v>4</v>
      </c>
      <c r="E269" s="17"/>
      <c r="F269" s="198"/>
      <c r="G269" s="55">
        <v>21.5</v>
      </c>
      <c r="H269" s="5">
        <v>60</v>
      </c>
      <c r="I269" s="5">
        <v>785</v>
      </c>
      <c r="J269" s="52">
        <v>9.6641366032638829E-2</v>
      </c>
      <c r="K269" s="5">
        <v>298</v>
      </c>
      <c r="L269" s="4">
        <v>92862.724130200004</v>
      </c>
      <c r="M269" s="75">
        <v>265.37222222222221</v>
      </c>
      <c r="N269" s="214"/>
      <c r="O269" s="15">
        <v>823</v>
      </c>
      <c r="P269" s="5">
        <v>290</v>
      </c>
      <c r="Q269" s="68">
        <v>38105</v>
      </c>
      <c r="R269" s="69">
        <v>119</v>
      </c>
      <c r="S269" s="27">
        <v>38105</v>
      </c>
      <c r="T269" s="54">
        <v>0.40016203703703707</v>
      </c>
      <c r="U269" s="54">
        <v>0.40304398148148146</v>
      </c>
      <c r="V269" s="72">
        <f t="shared" si="19"/>
        <v>59774.000000000007</v>
      </c>
      <c r="W269" s="72">
        <f t="shared" si="20"/>
        <v>60023.000000000007</v>
      </c>
      <c r="X269" s="13">
        <v>30</v>
      </c>
      <c r="Y269" s="13">
        <v>0</v>
      </c>
      <c r="Z269" s="70">
        <v>640.73199999999997</v>
      </c>
      <c r="AA269" s="70">
        <v>519.58399999999995</v>
      </c>
      <c r="AB269" s="70">
        <v>47.082426302079995</v>
      </c>
      <c r="AC269" s="77">
        <v>0.99899260000000001</v>
      </c>
      <c r="AD269" s="214"/>
      <c r="AE269" s="15">
        <v>823</v>
      </c>
      <c r="AF269" s="81"/>
      <c r="AG269" s="81"/>
      <c r="AH269" s="81"/>
      <c r="AI269" s="81"/>
      <c r="AJ269" s="199"/>
      <c r="AK269" s="199"/>
      <c r="AL269" s="70" t="s">
        <v>45</v>
      </c>
      <c r="AM269" s="70" t="s">
        <v>45</v>
      </c>
      <c r="AN269" s="81"/>
      <c r="AO269" s="81"/>
      <c r="AP269" s="81"/>
      <c r="AQ269" s="81"/>
      <c r="AR269" s="85"/>
    </row>
    <row r="270" spans="1:46" s="21" customFormat="1" ht="15" customHeight="1" x14ac:dyDescent="0.25">
      <c r="A270" s="117">
        <v>816</v>
      </c>
      <c r="B270" s="185">
        <v>38105</v>
      </c>
      <c r="C270" s="5" t="s">
        <v>70</v>
      </c>
      <c r="D270" s="5">
        <v>100</v>
      </c>
      <c r="E270" s="17">
        <v>0.40321759259259254</v>
      </c>
      <c r="F270" s="198">
        <f t="shared" si="18"/>
        <v>60038</v>
      </c>
      <c r="G270" s="55">
        <v>86</v>
      </c>
      <c r="H270" s="5">
        <v>98</v>
      </c>
      <c r="I270" s="5">
        <v>1022</v>
      </c>
      <c r="J270" s="52">
        <v>0.83512252159625833</v>
      </c>
      <c r="K270" s="5">
        <v>298</v>
      </c>
      <c r="L270" s="4">
        <v>92877.203119900005</v>
      </c>
      <c r="M270" s="75">
        <v>265.37222222222221</v>
      </c>
      <c r="N270" s="16">
        <v>816</v>
      </c>
      <c r="O270" s="15">
        <v>824</v>
      </c>
      <c r="P270" s="5">
        <v>291</v>
      </c>
      <c r="Q270" s="68">
        <v>38105</v>
      </c>
      <c r="R270" s="69">
        <v>119</v>
      </c>
      <c r="S270" s="27">
        <v>38105</v>
      </c>
      <c r="T270" s="54">
        <v>0.40312500000000001</v>
      </c>
      <c r="U270" s="54">
        <v>0.40425925925925926</v>
      </c>
      <c r="V270" s="72">
        <f t="shared" si="19"/>
        <v>60030</v>
      </c>
      <c r="W270" s="72">
        <f t="shared" si="20"/>
        <v>60128</v>
      </c>
      <c r="X270" s="13">
        <v>30</v>
      </c>
      <c r="Y270" s="13">
        <v>0</v>
      </c>
      <c r="Z270" s="70">
        <v>633.64649999999995</v>
      </c>
      <c r="AA270" s="70">
        <v>1347.3230000000001</v>
      </c>
      <c r="AB270" s="70">
        <v>62.516460861500001</v>
      </c>
      <c r="AC270" s="77">
        <v>0.8609907</v>
      </c>
      <c r="AD270" s="16">
        <v>816</v>
      </c>
      <c r="AE270" s="15">
        <v>824</v>
      </c>
      <c r="AF270" s="81"/>
      <c r="AG270" s="81"/>
      <c r="AH270" s="81"/>
      <c r="AI270" s="81"/>
      <c r="AJ270" s="199"/>
      <c r="AK270" s="199"/>
      <c r="AL270" s="70" t="s">
        <v>45</v>
      </c>
      <c r="AM270" s="70" t="s">
        <v>45</v>
      </c>
      <c r="AN270" s="81"/>
      <c r="AO270" s="81"/>
      <c r="AP270" s="81"/>
      <c r="AQ270" s="81"/>
      <c r="AR270" s="85"/>
    </row>
    <row r="271" spans="1:46" s="21" customFormat="1" ht="15" customHeight="1" x14ac:dyDescent="0.25">
      <c r="A271" s="117">
        <v>817</v>
      </c>
      <c r="B271" s="185">
        <v>38105</v>
      </c>
      <c r="C271" s="5" t="s">
        <v>70</v>
      </c>
      <c r="D271" s="5">
        <v>85</v>
      </c>
      <c r="E271" s="17">
        <v>0.4045023148148148</v>
      </c>
      <c r="F271" s="198">
        <f t="shared" si="18"/>
        <v>60149.000000000007</v>
      </c>
      <c r="G271" s="55">
        <v>83</v>
      </c>
      <c r="H271" s="5">
        <v>93</v>
      </c>
      <c r="I271" s="5">
        <v>1010</v>
      </c>
      <c r="J271" s="52">
        <v>0.75687703488665103</v>
      </c>
      <c r="K271" s="5">
        <v>298</v>
      </c>
      <c r="L271" s="4">
        <v>92875.134692799998</v>
      </c>
      <c r="M271" s="75">
        <v>265.37222222222221</v>
      </c>
      <c r="N271" s="16">
        <v>817</v>
      </c>
      <c r="O271" s="15">
        <v>825</v>
      </c>
      <c r="P271" s="5">
        <v>292</v>
      </c>
      <c r="Q271" s="68">
        <v>38105</v>
      </c>
      <c r="R271" s="69">
        <v>119</v>
      </c>
      <c r="S271" s="27">
        <v>38105</v>
      </c>
      <c r="T271" s="54">
        <v>0.40431712962962968</v>
      </c>
      <c r="U271" s="54">
        <v>0.40687499999999999</v>
      </c>
      <c r="V271" s="72">
        <f t="shared" si="19"/>
        <v>60133.000000000007</v>
      </c>
      <c r="W271" s="72">
        <f t="shared" si="20"/>
        <v>60353.999999999993</v>
      </c>
      <c r="X271" s="13">
        <v>30</v>
      </c>
      <c r="Y271" s="13">
        <v>0</v>
      </c>
      <c r="Z271" s="70">
        <v>634.07659999999998</v>
      </c>
      <c r="AA271" s="70">
        <v>1251.383</v>
      </c>
      <c r="AB271" s="70">
        <v>59.804619704060002</v>
      </c>
      <c r="AC271" s="77">
        <v>0.84192909999999999</v>
      </c>
      <c r="AD271" s="16">
        <v>817</v>
      </c>
      <c r="AE271" s="15">
        <v>825</v>
      </c>
      <c r="AF271" s="81"/>
      <c r="AG271" s="81"/>
      <c r="AH271" s="81"/>
      <c r="AI271" s="81"/>
      <c r="AJ271" s="199"/>
      <c r="AK271" s="199"/>
      <c r="AL271" s="70" t="s">
        <v>45</v>
      </c>
      <c r="AM271" s="70" t="s">
        <v>45</v>
      </c>
      <c r="AN271" s="81"/>
      <c r="AO271" s="81"/>
      <c r="AP271" s="81"/>
      <c r="AQ271" s="81"/>
      <c r="AR271" s="85"/>
    </row>
    <row r="272" spans="1:46" s="21" customFormat="1" ht="15" customHeight="1" x14ac:dyDescent="0.25">
      <c r="A272" s="117">
        <v>818</v>
      </c>
      <c r="B272" s="185">
        <v>38105</v>
      </c>
      <c r="C272" s="5" t="s">
        <v>70</v>
      </c>
      <c r="D272" s="5">
        <v>70</v>
      </c>
      <c r="E272" s="17">
        <v>0.40726851851851853</v>
      </c>
      <c r="F272" s="198">
        <f t="shared" si="18"/>
        <v>60388.000000000007</v>
      </c>
      <c r="G272" s="55">
        <v>76.8</v>
      </c>
      <c r="H272" s="5">
        <v>92</v>
      </c>
      <c r="I272" s="5">
        <v>944</v>
      </c>
      <c r="J272" s="52">
        <v>0.61046599534307056</v>
      </c>
      <c r="K272" s="5">
        <v>299</v>
      </c>
      <c r="L272" s="4">
        <v>92863.413605900001</v>
      </c>
      <c r="M272" s="75">
        <v>265.48333333333335</v>
      </c>
      <c r="N272" s="16">
        <v>818</v>
      </c>
      <c r="O272" s="15">
        <v>826</v>
      </c>
      <c r="P272" s="5">
        <v>293</v>
      </c>
      <c r="Q272" s="68">
        <v>38105</v>
      </c>
      <c r="R272" s="69">
        <v>119</v>
      </c>
      <c r="S272" s="27">
        <v>38105</v>
      </c>
      <c r="T272" s="54">
        <v>0.40697916666666667</v>
      </c>
      <c r="U272" s="54">
        <v>0.40958333333333335</v>
      </c>
      <c r="V272" s="72">
        <f t="shared" si="19"/>
        <v>60363.000000000007</v>
      </c>
      <c r="W272" s="72">
        <f t="shared" si="20"/>
        <v>60588</v>
      </c>
      <c r="X272" s="13">
        <v>30</v>
      </c>
      <c r="Y272" s="13">
        <v>0</v>
      </c>
      <c r="Z272" s="70">
        <v>634.68140000000005</v>
      </c>
      <c r="AA272" s="70">
        <v>1095.8979999999999</v>
      </c>
      <c r="AB272" s="70">
        <v>42.013781354379994</v>
      </c>
      <c r="AC272" s="77">
        <v>0.72260000000000002</v>
      </c>
      <c r="AD272" s="16">
        <v>818</v>
      </c>
      <c r="AE272" s="15">
        <v>826</v>
      </c>
      <c r="AF272" s="81"/>
      <c r="AG272" s="81"/>
      <c r="AH272" s="81"/>
      <c r="AI272" s="81"/>
      <c r="AJ272" s="199"/>
      <c r="AK272" s="199"/>
      <c r="AL272" s="70" t="s">
        <v>45</v>
      </c>
      <c r="AM272" s="70" t="s">
        <v>45</v>
      </c>
      <c r="AN272" s="81"/>
      <c r="AO272" s="81"/>
      <c r="AP272" s="81"/>
      <c r="AQ272" s="81"/>
      <c r="AR272" s="85"/>
    </row>
    <row r="273" spans="1:44" s="21" customFormat="1" ht="15" customHeight="1" x14ac:dyDescent="0.25">
      <c r="A273" s="117">
        <v>819</v>
      </c>
      <c r="B273" s="185">
        <v>38105</v>
      </c>
      <c r="C273" s="5" t="s">
        <v>70</v>
      </c>
      <c r="D273" s="5">
        <v>65</v>
      </c>
      <c r="E273" s="17">
        <v>0.4097337962962963</v>
      </c>
      <c r="F273" s="198">
        <f t="shared" si="18"/>
        <v>60601</v>
      </c>
      <c r="G273" s="55">
        <v>74.5</v>
      </c>
      <c r="H273" s="5">
        <v>91</v>
      </c>
      <c r="I273" s="5">
        <v>927</v>
      </c>
      <c r="J273" s="52">
        <v>0.57178424909532588</v>
      </c>
      <c r="K273" s="5">
        <v>299</v>
      </c>
      <c r="L273" s="4">
        <v>92859.276751699988</v>
      </c>
      <c r="M273" s="75">
        <v>265.76111111111112</v>
      </c>
      <c r="N273" s="16">
        <v>819</v>
      </c>
      <c r="O273" s="15">
        <v>827</v>
      </c>
      <c r="P273" s="5">
        <v>294</v>
      </c>
      <c r="Q273" s="68">
        <v>38105</v>
      </c>
      <c r="R273" s="69">
        <v>119</v>
      </c>
      <c r="S273" s="27">
        <v>38105</v>
      </c>
      <c r="T273" s="54">
        <v>0.40962962962962962</v>
      </c>
      <c r="U273" s="54">
        <v>0.41212962962962968</v>
      </c>
      <c r="V273" s="72">
        <f t="shared" si="19"/>
        <v>60592</v>
      </c>
      <c r="W273" s="72">
        <f t="shared" si="20"/>
        <v>60808.000000000007</v>
      </c>
      <c r="X273" s="13">
        <v>30</v>
      </c>
      <c r="Y273" s="13">
        <v>0</v>
      </c>
      <c r="Z273" s="70">
        <v>635.11519999999996</v>
      </c>
      <c r="AA273" s="70">
        <v>1051.249</v>
      </c>
      <c r="AB273" s="70">
        <v>53.017935166720001</v>
      </c>
      <c r="AC273" s="77">
        <v>0.78024459999999995</v>
      </c>
      <c r="AD273" s="16">
        <v>819</v>
      </c>
      <c r="AE273" s="15">
        <v>827</v>
      </c>
      <c r="AF273" s="81"/>
      <c r="AG273" s="81"/>
      <c r="AH273" s="81"/>
      <c r="AI273" s="81"/>
      <c r="AJ273" s="199"/>
      <c r="AK273" s="199"/>
      <c r="AL273" s="70" t="s">
        <v>45</v>
      </c>
      <c r="AM273" s="70" t="s">
        <v>45</v>
      </c>
      <c r="AN273" s="81"/>
      <c r="AO273" s="81"/>
      <c r="AP273" s="81"/>
      <c r="AQ273" s="81"/>
      <c r="AR273" s="85"/>
    </row>
    <row r="274" spans="1:44" s="21" customFormat="1" ht="15" customHeight="1" x14ac:dyDescent="0.25">
      <c r="A274" s="117">
        <v>820</v>
      </c>
      <c r="B274" s="185">
        <v>38105</v>
      </c>
      <c r="C274" s="5" t="s">
        <v>70</v>
      </c>
      <c r="D274" s="5">
        <v>60</v>
      </c>
      <c r="E274" s="17">
        <v>0.41228009259259263</v>
      </c>
      <c r="F274" s="198">
        <f t="shared" si="18"/>
        <v>60821.000000000007</v>
      </c>
      <c r="G274" s="55">
        <v>71.900000000000006</v>
      </c>
      <c r="H274" s="5">
        <v>90</v>
      </c>
      <c r="I274" s="5">
        <v>896</v>
      </c>
      <c r="J274" s="52">
        <v>0.51218664005564118</v>
      </c>
      <c r="K274" s="5">
        <v>299</v>
      </c>
      <c r="L274" s="4">
        <v>92851.692519000004</v>
      </c>
      <c r="M274" s="75">
        <v>265.76111111111112</v>
      </c>
      <c r="N274" s="16">
        <v>820</v>
      </c>
      <c r="O274" s="15">
        <v>828</v>
      </c>
      <c r="P274" s="5">
        <v>295</v>
      </c>
      <c r="Q274" s="68">
        <v>38105</v>
      </c>
      <c r="R274" s="69">
        <v>119</v>
      </c>
      <c r="S274" s="27">
        <v>38105</v>
      </c>
      <c r="T274" s="54">
        <v>0.41218749999999998</v>
      </c>
      <c r="U274" s="54">
        <v>0.41464120370370372</v>
      </c>
      <c r="V274" s="72">
        <f t="shared" si="19"/>
        <v>60813</v>
      </c>
      <c r="W274" s="72">
        <f t="shared" si="20"/>
        <v>61025.000000000007</v>
      </c>
      <c r="X274" s="13">
        <v>30</v>
      </c>
      <c r="Y274" s="13">
        <v>0</v>
      </c>
      <c r="Z274" s="70">
        <v>635.37090000000001</v>
      </c>
      <c r="AA274" s="70">
        <v>991.5258</v>
      </c>
      <c r="AB274" s="70">
        <v>44.357919460373999</v>
      </c>
      <c r="AC274" s="77">
        <v>0.44541429999999999</v>
      </c>
      <c r="AD274" s="16">
        <v>820</v>
      </c>
      <c r="AE274" s="15">
        <v>828</v>
      </c>
      <c r="AF274" s="81"/>
      <c r="AG274" s="81"/>
      <c r="AH274" s="81"/>
      <c r="AI274" s="81"/>
      <c r="AJ274" s="199"/>
      <c r="AK274" s="199"/>
      <c r="AL274" s="70" t="s">
        <v>45</v>
      </c>
      <c r="AM274" s="70" t="s">
        <v>45</v>
      </c>
      <c r="AN274" s="81"/>
      <c r="AO274" s="81"/>
      <c r="AP274" s="81"/>
      <c r="AQ274" s="81"/>
      <c r="AR274" s="85"/>
    </row>
    <row r="275" spans="1:44" s="21" customFormat="1" ht="15" customHeight="1" x14ac:dyDescent="0.25">
      <c r="A275" s="117">
        <v>821</v>
      </c>
      <c r="B275" s="185">
        <v>38105</v>
      </c>
      <c r="C275" s="5" t="s">
        <v>70</v>
      </c>
      <c r="D275" s="5">
        <v>40</v>
      </c>
      <c r="E275" s="17">
        <v>0.41490740740740745</v>
      </c>
      <c r="F275" s="198">
        <f t="shared" si="18"/>
        <v>61048.000000000007</v>
      </c>
      <c r="G275" s="55">
        <v>60.5</v>
      </c>
      <c r="H275" s="5">
        <v>88</v>
      </c>
      <c r="I275" s="5">
        <v>818</v>
      </c>
      <c r="J275" s="52">
        <v>0.35367967986130011</v>
      </c>
      <c r="K275" s="5">
        <v>299</v>
      </c>
      <c r="L275" s="4">
        <v>92873.066265699992</v>
      </c>
      <c r="M275" s="75">
        <v>265.92777777777781</v>
      </c>
      <c r="N275" s="16">
        <v>821</v>
      </c>
      <c r="O275" s="15">
        <v>829</v>
      </c>
      <c r="P275" s="5">
        <v>296</v>
      </c>
      <c r="Q275" s="68">
        <v>38105</v>
      </c>
      <c r="R275" s="69">
        <v>119</v>
      </c>
      <c r="S275" s="27">
        <v>38105</v>
      </c>
      <c r="T275" s="54">
        <v>0.41469907407407408</v>
      </c>
      <c r="U275" s="54">
        <v>0.4173842592592592</v>
      </c>
      <c r="V275" s="72">
        <f t="shared" si="19"/>
        <v>61030</v>
      </c>
      <c r="W275" s="72">
        <f t="shared" si="20"/>
        <v>61262</v>
      </c>
      <c r="X275" s="13">
        <v>30</v>
      </c>
      <c r="Y275" s="13">
        <v>0</v>
      </c>
      <c r="Z275" s="70">
        <v>636.71669999999995</v>
      </c>
      <c r="AA275" s="70">
        <v>818.21889999999996</v>
      </c>
      <c r="AB275" s="70">
        <v>39.556596347963996</v>
      </c>
      <c r="AC275" s="77">
        <v>0.65084359999999997</v>
      </c>
      <c r="AD275" s="16">
        <v>821</v>
      </c>
      <c r="AE275" s="15">
        <v>829</v>
      </c>
      <c r="AF275" s="81"/>
      <c r="AG275" s="81"/>
      <c r="AH275" s="81"/>
      <c r="AI275" s="81"/>
      <c r="AJ275" s="199"/>
      <c r="AK275" s="199"/>
      <c r="AL275" s="70" t="s">
        <v>45</v>
      </c>
      <c r="AM275" s="70" t="s">
        <v>45</v>
      </c>
      <c r="AN275" s="81"/>
      <c r="AO275" s="81"/>
      <c r="AP275" s="81"/>
      <c r="AQ275" s="81"/>
      <c r="AR275" s="85"/>
    </row>
    <row r="276" spans="1:44" s="21" customFormat="1" ht="15" customHeight="1" x14ac:dyDescent="0.25">
      <c r="A276" s="117">
        <v>822</v>
      </c>
      <c r="B276" s="185">
        <v>38105</v>
      </c>
      <c r="C276" s="5" t="s">
        <v>70</v>
      </c>
      <c r="D276" s="5">
        <v>30</v>
      </c>
      <c r="E276" s="17">
        <v>0.41799768518518521</v>
      </c>
      <c r="F276" s="198">
        <f t="shared" si="18"/>
        <v>61315.000000000007</v>
      </c>
      <c r="G276" s="55">
        <v>52.8</v>
      </c>
      <c r="H276" s="5">
        <v>84</v>
      </c>
      <c r="I276" s="5">
        <v>774</v>
      </c>
      <c r="J276" s="52">
        <v>0.27329220720312075</v>
      </c>
      <c r="K276" s="5">
        <v>299</v>
      </c>
      <c r="L276" s="4">
        <v>92863.413605900001</v>
      </c>
      <c r="M276" s="75">
        <v>266.14999999999998</v>
      </c>
      <c r="N276" s="16">
        <v>822</v>
      </c>
      <c r="O276" s="15">
        <v>830</v>
      </c>
      <c r="P276" s="5">
        <v>297</v>
      </c>
      <c r="Q276" s="68">
        <v>38105</v>
      </c>
      <c r="R276" s="69">
        <v>119</v>
      </c>
      <c r="S276" s="27">
        <v>38105</v>
      </c>
      <c r="T276" s="54">
        <v>0.41743055555555553</v>
      </c>
      <c r="U276" s="54">
        <v>0.42024305555555558</v>
      </c>
      <c r="V276" s="72">
        <f t="shared" si="19"/>
        <v>61266.000000000007</v>
      </c>
      <c r="W276" s="72">
        <f t="shared" si="20"/>
        <v>61509</v>
      </c>
      <c r="X276" s="13">
        <v>30</v>
      </c>
      <c r="Y276" s="13">
        <v>0</v>
      </c>
      <c r="Z276" s="70">
        <v>637.43029999999999</v>
      </c>
      <c r="AA276" s="70">
        <v>712.3279</v>
      </c>
      <c r="AB276" s="70">
        <v>43.626101962039002</v>
      </c>
      <c r="AC276" s="77">
        <v>0.79434850000000001</v>
      </c>
      <c r="AD276" s="16">
        <v>822</v>
      </c>
      <c r="AE276" s="15">
        <v>830</v>
      </c>
      <c r="AF276" s="81"/>
      <c r="AG276" s="81"/>
      <c r="AH276" s="81"/>
      <c r="AI276" s="81"/>
      <c r="AJ276" s="199"/>
      <c r="AK276" s="199"/>
      <c r="AL276" s="70" t="s">
        <v>45</v>
      </c>
      <c r="AM276" s="70" t="s">
        <v>45</v>
      </c>
      <c r="AN276" s="81"/>
      <c r="AO276" s="81"/>
      <c r="AP276" s="81"/>
      <c r="AQ276" s="81"/>
      <c r="AR276" s="85"/>
    </row>
    <row r="277" spans="1:44" s="21" customFormat="1" ht="15" customHeight="1" x14ac:dyDescent="0.25">
      <c r="A277" s="117">
        <v>823</v>
      </c>
      <c r="B277" s="185">
        <v>38105</v>
      </c>
      <c r="C277" s="5" t="s">
        <v>70</v>
      </c>
      <c r="D277" s="5">
        <v>15</v>
      </c>
      <c r="E277" s="17">
        <v>0.42053240740740744</v>
      </c>
      <c r="F277" s="198">
        <f t="shared" si="18"/>
        <v>61534.000000000007</v>
      </c>
      <c r="G277" s="55">
        <v>34.799999999999997</v>
      </c>
      <c r="H277" s="5">
        <v>78</v>
      </c>
      <c r="I277" s="5">
        <v>749</v>
      </c>
      <c r="J277" s="52">
        <v>0.1493090205328253</v>
      </c>
      <c r="K277" s="5">
        <v>299</v>
      </c>
      <c r="L277" s="4">
        <v>92851.003043300007</v>
      </c>
      <c r="M277" s="75">
        <v>266.31666666666666</v>
      </c>
      <c r="N277" s="16">
        <v>823</v>
      </c>
      <c r="O277" s="15">
        <v>831</v>
      </c>
      <c r="P277" s="5">
        <v>298</v>
      </c>
      <c r="Q277" s="68">
        <v>38105</v>
      </c>
      <c r="R277" s="69">
        <v>119</v>
      </c>
      <c r="S277" s="27">
        <v>38105</v>
      </c>
      <c r="T277" s="54">
        <v>0.42033564814814817</v>
      </c>
      <c r="U277" s="54">
        <v>0.42289351851851853</v>
      </c>
      <c r="V277" s="72">
        <f t="shared" si="19"/>
        <v>61517.000000000007</v>
      </c>
      <c r="W277" s="72">
        <f t="shared" si="20"/>
        <v>61738.000000000007</v>
      </c>
      <c r="X277" s="13">
        <v>30</v>
      </c>
      <c r="Y277" s="13">
        <v>0</v>
      </c>
      <c r="Z277" s="70">
        <v>640.21619999999996</v>
      </c>
      <c r="AA277" s="70">
        <v>540.2568</v>
      </c>
      <c r="AB277" s="70">
        <v>43.609518090864</v>
      </c>
      <c r="AC277" s="77">
        <v>0.53045810000000004</v>
      </c>
      <c r="AD277" s="16">
        <v>823</v>
      </c>
      <c r="AE277" s="15">
        <v>831</v>
      </c>
      <c r="AF277" s="81"/>
      <c r="AG277" s="81"/>
      <c r="AH277" s="81"/>
      <c r="AI277" s="81"/>
      <c r="AJ277" s="199"/>
      <c r="AK277" s="199"/>
      <c r="AL277" s="70" t="s">
        <v>45</v>
      </c>
      <c r="AM277" s="70" t="s">
        <v>45</v>
      </c>
      <c r="AN277" s="81"/>
      <c r="AO277" s="81"/>
      <c r="AP277" s="81"/>
      <c r="AQ277" s="81"/>
      <c r="AR277" s="85"/>
    </row>
    <row r="278" spans="1:44" s="21" customFormat="1" ht="15" customHeight="1" x14ac:dyDescent="0.25">
      <c r="A278" s="117">
        <v>824</v>
      </c>
      <c r="B278" s="185">
        <v>38105</v>
      </c>
      <c r="C278" s="5" t="s">
        <v>70</v>
      </c>
      <c r="D278" s="5">
        <v>7</v>
      </c>
      <c r="E278" s="17">
        <v>0.42305555555555552</v>
      </c>
      <c r="F278" s="198">
        <f t="shared" si="18"/>
        <v>61752</v>
      </c>
      <c r="G278" s="55">
        <v>26.4</v>
      </c>
      <c r="H278" s="5">
        <v>69</v>
      </c>
      <c r="I278" s="5">
        <v>757</v>
      </c>
      <c r="J278" s="52">
        <v>0.11365125444777081</v>
      </c>
      <c r="K278" s="5">
        <v>299</v>
      </c>
      <c r="L278" s="4">
        <v>92826.8713938</v>
      </c>
      <c r="M278" s="75">
        <v>266.31666666666666</v>
      </c>
      <c r="N278" s="16">
        <v>824</v>
      </c>
      <c r="O278" s="15">
        <v>832</v>
      </c>
      <c r="P278" s="5">
        <v>299</v>
      </c>
      <c r="Q278" s="68">
        <v>38105</v>
      </c>
      <c r="R278" s="69">
        <v>119</v>
      </c>
      <c r="S278" s="27">
        <v>38105</v>
      </c>
      <c r="T278" s="54">
        <v>0.42297453703703702</v>
      </c>
      <c r="U278" s="54">
        <v>0.42555555555555552</v>
      </c>
      <c r="V278" s="72">
        <f t="shared" si="19"/>
        <v>61745.000000000007</v>
      </c>
      <c r="W278" s="72">
        <f t="shared" si="20"/>
        <v>61968</v>
      </c>
      <c r="X278" s="13">
        <v>30</v>
      </c>
      <c r="Y278" s="13">
        <v>0</v>
      </c>
      <c r="Z278" s="70">
        <v>640.09379999999999</v>
      </c>
      <c r="AA278" s="70">
        <v>520.20090000000005</v>
      </c>
      <c r="AB278" s="70">
        <v>39.763308868533009</v>
      </c>
      <c r="AC278" s="77">
        <v>0.80837579999999998</v>
      </c>
      <c r="AD278" s="16">
        <v>824</v>
      </c>
      <c r="AE278" s="15">
        <v>832</v>
      </c>
      <c r="AF278" s="81"/>
      <c r="AG278" s="81"/>
      <c r="AH278" s="81"/>
      <c r="AI278" s="81"/>
      <c r="AJ278" s="199"/>
      <c r="AK278" s="199"/>
      <c r="AL278" s="70" t="s">
        <v>45</v>
      </c>
      <c r="AM278" s="70" t="s">
        <v>45</v>
      </c>
      <c r="AN278" s="81"/>
      <c r="AO278" s="81"/>
      <c r="AP278" s="81"/>
      <c r="AQ278" s="81"/>
      <c r="AR278" s="85"/>
    </row>
    <row r="279" spans="1:44" s="21" customFormat="1" ht="15" customHeight="1" x14ac:dyDescent="0.25">
      <c r="A279" s="117">
        <v>825</v>
      </c>
      <c r="B279" s="185">
        <v>38105</v>
      </c>
      <c r="C279" s="5" t="s">
        <v>70</v>
      </c>
      <c r="D279" s="5">
        <v>5.5</v>
      </c>
      <c r="E279" s="17">
        <v>0.42568287037037034</v>
      </c>
      <c r="F279" s="198">
        <f t="shared" si="18"/>
        <v>61979</v>
      </c>
      <c r="G279" s="55">
        <v>23.9</v>
      </c>
      <c r="H279" s="5">
        <v>65</v>
      </c>
      <c r="I279" s="5">
        <v>767</v>
      </c>
      <c r="J279" s="52">
        <v>0.1060913040410455</v>
      </c>
      <c r="K279" s="5">
        <v>300</v>
      </c>
      <c r="L279" s="4">
        <v>92827.560869499997</v>
      </c>
      <c r="M279" s="75">
        <v>266.42777777777775</v>
      </c>
      <c r="N279" s="16">
        <v>825</v>
      </c>
      <c r="O279" s="15">
        <v>833</v>
      </c>
      <c r="P279" s="5">
        <v>300</v>
      </c>
      <c r="Q279" s="68">
        <v>38105</v>
      </c>
      <c r="R279" s="69">
        <v>119</v>
      </c>
      <c r="S279" s="27">
        <v>38105</v>
      </c>
      <c r="T279" s="54">
        <v>0.42561342592592594</v>
      </c>
      <c r="U279" s="54">
        <v>0.42821759259259262</v>
      </c>
      <c r="V279" s="72">
        <f t="shared" si="19"/>
        <v>61973</v>
      </c>
      <c r="W279" s="72">
        <f t="shared" si="20"/>
        <v>62198.000000000007</v>
      </c>
      <c r="X279" s="13">
        <v>30</v>
      </c>
      <c r="Y279" s="13">
        <v>0</v>
      </c>
      <c r="Z279" s="70">
        <v>640.58849999999995</v>
      </c>
      <c r="AA279" s="70">
        <v>507.37169999999998</v>
      </c>
      <c r="AB279" s="70">
        <v>41.460228551972996</v>
      </c>
      <c r="AC279" s="77">
        <v>0.88798239999999995</v>
      </c>
      <c r="AD279" s="16">
        <v>825</v>
      </c>
      <c r="AE279" s="15">
        <v>833</v>
      </c>
      <c r="AF279" s="81"/>
      <c r="AG279" s="81"/>
      <c r="AH279" s="81"/>
      <c r="AI279" s="81"/>
      <c r="AJ279" s="199"/>
      <c r="AK279" s="199"/>
      <c r="AL279" s="70" t="s">
        <v>45</v>
      </c>
      <c r="AM279" s="70" t="s">
        <v>45</v>
      </c>
      <c r="AN279" s="81"/>
      <c r="AO279" s="81"/>
      <c r="AP279" s="81"/>
      <c r="AQ279" s="81"/>
      <c r="AR279" s="85"/>
    </row>
    <row r="280" spans="1:44" s="21" customFormat="1" ht="15" customHeight="1" x14ac:dyDescent="0.25">
      <c r="A280" s="117">
        <v>826</v>
      </c>
      <c r="B280" s="185">
        <v>38105</v>
      </c>
      <c r="C280" s="5" t="s">
        <v>70</v>
      </c>
      <c r="D280" s="5">
        <v>4</v>
      </c>
      <c r="E280" s="17">
        <v>0.42835648148148148</v>
      </c>
      <c r="F280" s="198">
        <f t="shared" si="18"/>
        <v>62210</v>
      </c>
      <c r="G280" s="55">
        <v>21.5</v>
      </c>
      <c r="H280" s="5">
        <v>60</v>
      </c>
      <c r="I280" s="5">
        <v>782</v>
      </c>
      <c r="J280" s="52">
        <v>9.701936355297508E-2</v>
      </c>
      <c r="K280" s="5">
        <v>299</v>
      </c>
      <c r="L280" s="4">
        <v>92817.218733999995</v>
      </c>
      <c r="M280" s="75">
        <v>266.48333333333335</v>
      </c>
      <c r="N280" s="16">
        <v>826</v>
      </c>
      <c r="O280" s="15">
        <v>834</v>
      </c>
      <c r="P280" s="5">
        <v>301</v>
      </c>
      <c r="Q280" s="68">
        <v>38105</v>
      </c>
      <c r="R280" s="69">
        <v>119</v>
      </c>
      <c r="S280" s="27">
        <v>38105</v>
      </c>
      <c r="T280" s="54">
        <v>0.42827546296296298</v>
      </c>
      <c r="U280" s="54">
        <v>0.43155092592592598</v>
      </c>
      <c r="V280" s="72">
        <f t="shared" si="19"/>
        <v>62203</v>
      </c>
      <c r="W280" s="72">
        <f t="shared" si="20"/>
        <v>62486.000000000007</v>
      </c>
      <c r="X280" s="13">
        <v>30</v>
      </c>
      <c r="Y280" s="13">
        <v>0</v>
      </c>
      <c r="Z280" s="70">
        <v>640.90139999999997</v>
      </c>
      <c r="AA280" s="70">
        <v>498.54930000000002</v>
      </c>
      <c r="AB280" s="70">
        <v>56.109879082590005</v>
      </c>
      <c r="AC280" s="77">
        <v>0.80083199999999999</v>
      </c>
      <c r="AD280" s="16">
        <v>826</v>
      </c>
      <c r="AE280" s="15">
        <v>834</v>
      </c>
      <c r="AF280" s="81"/>
      <c r="AG280" s="81"/>
      <c r="AH280" s="81"/>
      <c r="AI280" s="81"/>
      <c r="AJ280" s="199"/>
      <c r="AK280" s="199"/>
      <c r="AL280" s="70" t="s">
        <v>45</v>
      </c>
      <c r="AM280" s="70" t="s">
        <v>45</v>
      </c>
      <c r="AN280" s="81"/>
      <c r="AO280" s="81"/>
      <c r="AP280" s="81"/>
      <c r="AQ280" s="81"/>
      <c r="AR280" s="85"/>
    </row>
    <row r="281" spans="1:44" s="21" customFormat="1" ht="15" customHeight="1" x14ac:dyDescent="0.25">
      <c r="A281" s="117">
        <v>827</v>
      </c>
      <c r="B281" s="185">
        <v>38105</v>
      </c>
      <c r="C281" s="5" t="s">
        <v>71</v>
      </c>
      <c r="D281" s="5">
        <v>4</v>
      </c>
      <c r="E281" s="17">
        <v>0.53489583333333335</v>
      </c>
      <c r="F281" s="198">
        <f t="shared" si="18"/>
        <v>71415.000000000015</v>
      </c>
      <c r="G281" s="55">
        <v>20.5</v>
      </c>
      <c r="H281" s="5">
        <v>58</v>
      </c>
      <c r="I281" s="5">
        <v>808</v>
      </c>
      <c r="J281" s="52">
        <v>9.4877377604402902E-2</v>
      </c>
      <c r="K281" s="5">
        <v>302</v>
      </c>
      <c r="L281" s="4">
        <v>92597.275985699991</v>
      </c>
      <c r="M281" s="75">
        <v>269.31666666666666</v>
      </c>
      <c r="N281" s="16">
        <v>827</v>
      </c>
      <c r="O281" s="15">
        <v>836</v>
      </c>
      <c r="P281" s="5">
        <v>303</v>
      </c>
      <c r="Q281" s="68">
        <v>38105</v>
      </c>
      <c r="R281" s="69">
        <v>119</v>
      </c>
      <c r="S281" s="27">
        <v>38105</v>
      </c>
      <c r="T281" s="54">
        <v>0.53500000000000003</v>
      </c>
      <c r="U281" s="54">
        <v>0.53756944444444443</v>
      </c>
      <c r="V281" s="72">
        <f t="shared" si="19"/>
        <v>71424</v>
      </c>
      <c r="W281" s="72">
        <f t="shared" si="20"/>
        <v>71646</v>
      </c>
      <c r="X281" s="13">
        <v>30</v>
      </c>
      <c r="Y281" s="13">
        <v>0</v>
      </c>
      <c r="Z281" s="70">
        <v>631.76229999999998</v>
      </c>
      <c r="AA281" s="70">
        <v>474.8116</v>
      </c>
      <c r="AB281" s="70">
        <v>111.91959903892</v>
      </c>
      <c r="AC281" s="77">
        <v>0.41776390000000002</v>
      </c>
      <c r="AD281" s="16">
        <v>827</v>
      </c>
      <c r="AE281" s="15">
        <v>836</v>
      </c>
      <c r="AF281" s="81"/>
      <c r="AG281" s="81"/>
      <c r="AH281" s="81"/>
      <c r="AI281" s="81"/>
      <c r="AJ281" s="199"/>
      <c r="AK281" s="199"/>
      <c r="AL281" s="70" t="s">
        <v>45</v>
      </c>
      <c r="AM281" s="70" t="s">
        <v>45</v>
      </c>
      <c r="AN281" s="81"/>
      <c r="AO281" s="81"/>
      <c r="AP281" s="81"/>
      <c r="AQ281" s="81"/>
      <c r="AR281" s="85"/>
    </row>
    <row r="282" spans="1:44" s="21" customFormat="1" ht="15" customHeight="1" x14ac:dyDescent="0.25">
      <c r="A282" s="117">
        <v>828</v>
      </c>
      <c r="B282" s="185">
        <v>38105</v>
      </c>
      <c r="C282" s="5" t="s">
        <v>71</v>
      </c>
      <c r="D282" s="5">
        <v>100</v>
      </c>
      <c r="E282" s="17">
        <v>0.53778935185185184</v>
      </c>
      <c r="F282" s="198">
        <f t="shared" si="18"/>
        <v>71665</v>
      </c>
      <c r="G282" s="55">
        <v>86</v>
      </c>
      <c r="H282" s="5">
        <v>98</v>
      </c>
      <c r="I282" s="5">
        <v>1049</v>
      </c>
      <c r="J282" s="52">
        <v>0.82806656788331467</v>
      </c>
      <c r="K282" s="5">
        <v>302</v>
      </c>
      <c r="L282" s="4">
        <v>92606.928645499996</v>
      </c>
      <c r="M282" s="75">
        <v>269.31666666666666</v>
      </c>
      <c r="N282" s="16">
        <v>828</v>
      </c>
      <c r="O282" s="15">
        <v>837</v>
      </c>
      <c r="P282" s="5">
        <v>304</v>
      </c>
      <c r="Q282" s="68">
        <v>38105</v>
      </c>
      <c r="R282" s="69">
        <v>119</v>
      </c>
      <c r="S282" s="27">
        <v>38105</v>
      </c>
      <c r="T282" s="54">
        <v>0.53761574074074081</v>
      </c>
      <c r="U282" s="54">
        <v>0.53879629629629633</v>
      </c>
      <c r="V282" s="72">
        <f t="shared" si="19"/>
        <v>71650</v>
      </c>
      <c r="W282" s="72">
        <f t="shared" si="20"/>
        <v>71752</v>
      </c>
      <c r="X282" s="13">
        <v>30</v>
      </c>
      <c r="Y282" s="13">
        <v>0</v>
      </c>
      <c r="Z282" s="70">
        <v>628.3981</v>
      </c>
      <c r="AA282" s="70">
        <v>1297.4849999999999</v>
      </c>
      <c r="AB282" s="70">
        <v>68.969411081549993</v>
      </c>
      <c r="AC282" s="77">
        <v>0.72938579999999997</v>
      </c>
      <c r="AD282" s="16">
        <v>828</v>
      </c>
      <c r="AE282" s="15">
        <v>837</v>
      </c>
      <c r="AF282" s="81"/>
      <c r="AG282" s="81"/>
      <c r="AH282" s="81"/>
      <c r="AI282" s="81"/>
      <c r="AJ282" s="199"/>
      <c r="AK282" s="199"/>
      <c r="AL282" s="70" t="s">
        <v>45</v>
      </c>
      <c r="AM282" s="70" t="s">
        <v>45</v>
      </c>
      <c r="AN282" s="81"/>
      <c r="AO282" s="81"/>
      <c r="AP282" s="81"/>
      <c r="AQ282" s="81"/>
      <c r="AR282" s="85"/>
    </row>
    <row r="283" spans="1:44" s="21" customFormat="1" ht="15" customHeight="1" x14ac:dyDescent="0.25">
      <c r="A283" s="117">
        <v>829</v>
      </c>
      <c r="B283" s="185">
        <v>38105</v>
      </c>
      <c r="C283" s="5" t="s">
        <v>71</v>
      </c>
      <c r="D283" s="5">
        <v>85</v>
      </c>
      <c r="E283" s="17">
        <v>0.53903935185185181</v>
      </c>
      <c r="F283" s="198">
        <f t="shared" si="18"/>
        <v>71773</v>
      </c>
      <c r="G283" s="55">
        <v>83</v>
      </c>
      <c r="H283" s="5">
        <v>95</v>
      </c>
      <c r="I283" s="5">
        <v>1020</v>
      </c>
      <c r="J283" s="52">
        <v>0.74843509026580779</v>
      </c>
      <c r="K283" s="5">
        <v>301</v>
      </c>
      <c r="L283" s="4">
        <v>92590.381228699989</v>
      </c>
      <c r="M283" s="75">
        <v>269.31666666666666</v>
      </c>
      <c r="N283" s="16">
        <v>829</v>
      </c>
      <c r="O283" s="15">
        <v>838</v>
      </c>
      <c r="P283" s="5">
        <v>305</v>
      </c>
      <c r="Q283" s="68">
        <v>38105</v>
      </c>
      <c r="R283" s="69">
        <v>119</v>
      </c>
      <c r="S283" s="27">
        <v>38105</v>
      </c>
      <c r="T283" s="54">
        <v>0.5388425925925926</v>
      </c>
      <c r="U283" s="54">
        <v>0.54094907407407411</v>
      </c>
      <c r="V283" s="72">
        <f t="shared" si="19"/>
        <v>71756</v>
      </c>
      <c r="W283" s="72">
        <f t="shared" si="20"/>
        <v>71938.000000000015</v>
      </c>
      <c r="X283" s="13">
        <v>30</v>
      </c>
      <c r="Y283" s="13">
        <v>0</v>
      </c>
      <c r="Z283" s="70">
        <v>629.38250000000005</v>
      </c>
      <c r="AA283" s="70">
        <v>1199.557</v>
      </c>
      <c r="AB283" s="70">
        <v>62.204827570500001</v>
      </c>
      <c r="AC283" s="77">
        <v>0.51848879999999997</v>
      </c>
      <c r="AD283" s="16">
        <v>829</v>
      </c>
      <c r="AE283" s="15">
        <v>838</v>
      </c>
      <c r="AF283" s="81"/>
      <c r="AG283" s="81"/>
      <c r="AH283" s="81"/>
      <c r="AI283" s="81"/>
      <c r="AJ283" s="199"/>
      <c r="AK283" s="199"/>
      <c r="AL283" s="70" t="s">
        <v>45</v>
      </c>
      <c r="AM283" s="70" t="s">
        <v>45</v>
      </c>
      <c r="AN283" s="81"/>
      <c r="AO283" s="81"/>
      <c r="AP283" s="81"/>
      <c r="AQ283" s="81"/>
      <c r="AR283" s="85"/>
    </row>
    <row r="284" spans="1:44" s="21" customFormat="1" ht="15" customHeight="1" x14ac:dyDescent="0.25">
      <c r="A284" s="117">
        <v>830</v>
      </c>
      <c r="B284" s="185">
        <v>38105</v>
      </c>
      <c r="C284" s="5" t="s">
        <v>71</v>
      </c>
      <c r="D284" s="5">
        <v>65</v>
      </c>
      <c r="E284" s="17">
        <v>0.54125000000000001</v>
      </c>
      <c r="F284" s="198">
        <f t="shared" si="18"/>
        <v>71964</v>
      </c>
      <c r="G284" s="55">
        <v>74.599999999999994</v>
      </c>
      <c r="H284" s="5">
        <v>92</v>
      </c>
      <c r="I284" s="5">
        <v>936</v>
      </c>
      <c r="J284" s="52">
        <v>0.56321630530103717</v>
      </c>
      <c r="K284" s="5">
        <v>302</v>
      </c>
      <c r="L284" s="4">
        <v>92588.312801599997</v>
      </c>
      <c r="M284" s="75">
        <v>269.48333333333335</v>
      </c>
      <c r="N284" s="16">
        <v>830</v>
      </c>
      <c r="O284" s="15">
        <v>839</v>
      </c>
      <c r="P284" s="5">
        <v>306</v>
      </c>
      <c r="Q284" s="68">
        <v>38105</v>
      </c>
      <c r="R284" s="69">
        <v>119</v>
      </c>
      <c r="S284" s="27">
        <v>38105</v>
      </c>
      <c r="T284" s="54">
        <v>0.54101851851851845</v>
      </c>
      <c r="U284" s="54">
        <v>0.54361111111111116</v>
      </c>
      <c r="V284" s="72">
        <f t="shared" si="19"/>
        <v>71943.999999999985</v>
      </c>
      <c r="W284" s="72">
        <f t="shared" si="20"/>
        <v>72168</v>
      </c>
      <c r="X284" s="13">
        <v>30</v>
      </c>
      <c r="Y284" s="13">
        <v>0</v>
      </c>
      <c r="Z284" s="70">
        <v>629.91549999999995</v>
      </c>
      <c r="AA284" s="70">
        <v>1012.178</v>
      </c>
      <c r="AB284" s="70">
        <v>45.698581599280004</v>
      </c>
      <c r="AC284" s="77">
        <v>0.65894070000000005</v>
      </c>
      <c r="AD284" s="16">
        <v>830</v>
      </c>
      <c r="AE284" s="15">
        <v>839</v>
      </c>
      <c r="AF284" s="81"/>
      <c r="AG284" s="81"/>
      <c r="AH284" s="81"/>
      <c r="AI284" s="81"/>
      <c r="AJ284" s="199"/>
      <c r="AK284" s="199"/>
      <c r="AL284" s="70" t="s">
        <v>45</v>
      </c>
      <c r="AM284" s="70" t="s">
        <v>45</v>
      </c>
      <c r="AN284" s="81"/>
      <c r="AO284" s="81"/>
      <c r="AP284" s="81"/>
      <c r="AQ284" s="81"/>
      <c r="AR284" s="85"/>
    </row>
    <row r="285" spans="1:44" s="21" customFormat="1" ht="15" customHeight="1" x14ac:dyDescent="0.25">
      <c r="A285" s="117">
        <v>831</v>
      </c>
      <c r="B285" s="185">
        <v>38105</v>
      </c>
      <c r="C285" s="5" t="s">
        <v>71</v>
      </c>
      <c r="D285" s="5">
        <v>40</v>
      </c>
      <c r="E285" s="17">
        <v>0.54395833333333332</v>
      </c>
      <c r="F285" s="198">
        <f t="shared" si="18"/>
        <v>72198</v>
      </c>
      <c r="G285" s="55">
        <v>60.4</v>
      </c>
      <c r="H285" s="5">
        <v>88</v>
      </c>
      <c r="I285" s="5">
        <v>825</v>
      </c>
      <c r="J285" s="52">
        <v>0.34019776830263992</v>
      </c>
      <c r="K285" s="5">
        <v>301</v>
      </c>
      <c r="L285" s="4">
        <v>92597.275985699991</v>
      </c>
      <c r="M285" s="75">
        <v>269.31666666666666</v>
      </c>
      <c r="N285" s="16">
        <v>831</v>
      </c>
      <c r="O285" s="15">
        <v>840</v>
      </c>
      <c r="P285" s="5">
        <v>307</v>
      </c>
      <c r="Q285" s="68">
        <v>38105</v>
      </c>
      <c r="R285" s="69">
        <v>119</v>
      </c>
      <c r="S285" s="27">
        <v>38105</v>
      </c>
      <c r="T285" s="54">
        <v>0.54365740740740742</v>
      </c>
      <c r="U285" s="54">
        <v>0.54626157407407405</v>
      </c>
      <c r="V285" s="72">
        <f t="shared" si="19"/>
        <v>72172.000000000015</v>
      </c>
      <c r="W285" s="72">
        <f t="shared" si="20"/>
        <v>72397</v>
      </c>
      <c r="X285" s="13">
        <v>30</v>
      </c>
      <c r="Y285" s="13">
        <v>0</v>
      </c>
      <c r="Z285" s="70">
        <v>631.10170000000005</v>
      </c>
      <c r="AA285" s="70">
        <v>769.2921</v>
      </c>
      <c r="AB285" s="70">
        <v>55.986994256408998</v>
      </c>
      <c r="AC285" s="77">
        <v>0.64119769999999998</v>
      </c>
      <c r="AD285" s="16">
        <v>831</v>
      </c>
      <c r="AE285" s="15">
        <v>840</v>
      </c>
      <c r="AF285" s="81"/>
      <c r="AG285" s="81"/>
      <c r="AH285" s="81"/>
      <c r="AI285" s="81"/>
      <c r="AJ285" s="199"/>
      <c r="AK285" s="199"/>
      <c r="AL285" s="70" t="s">
        <v>45</v>
      </c>
      <c r="AM285" s="70" t="s">
        <v>45</v>
      </c>
      <c r="AN285" s="81"/>
      <c r="AO285" s="81"/>
      <c r="AP285" s="81"/>
      <c r="AQ285" s="81"/>
      <c r="AR285" s="85"/>
    </row>
    <row r="286" spans="1:44" s="21" customFormat="1" ht="15" customHeight="1" x14ac:dyDescent="0.25">
      <c r="A286" s="117">
        <v>832</v>
      </c>
      <c r="B286" s="185">
        <v>38105</v>
      </c>
      <c r="C286" s="5" t="s">
        <v>71</v>
      </c>
      <c r="D286" s="5">
        <v>30</v>
      </c>
      <c r="E286" s="17">
        <v>0.54663194444444441</v>
      </c>
      <c r="F286" s="198">
        <f t="shared" si="18"/>
        <v>72429</v>
      </c>
      <c r="G286" s="55">
        <v>53.5</v>
      </c>
      <c r="H286" s="5">
        <v>85</v>
      </c>
      <c r="I286" s="5">
        <v>780</v>
      </c>
      <c r="J286" s="52">
        <v>0.27089822290765769</v>
      </c>
      <c r="K286" s="5">
        <v>303</v>
      </c>
      <c r="L286" s="4">
        <v>92605.549694100002</v>
      </c>
      <c r="M286" s="75">
        <v>268.31666666666666</v>
      </c>
      <c r="N286" s="16">
        <v>832</v>
      </c>
      <c r="O286" s="15">
        <v>841</v>
      </c>
      <c r="P286" s="5">
        <v>308</v>
      </c>
      <c r="Q286" s="68">
        <v>38105</v>
      </c>
      <c r="R286" s="69">
        <v>119</v>
      </c>
      <c r="S286" s="27">
        <v>38105</v>
      </c>
      <c r="T286" s="54">
        <v>0.54633101851851851</v>
      </c>
      <c r="U286" s="54">
        <v>0.54899305555555555</v>
      </c>
      <c r="V286" s="72">
        <f t="shared" si="19"/>
        <v>72403</v>
      </c>
      <c r="W286" s="72">
        <f t="shared" si="20"/>
        <v>72633</v>
      </c>
      <c r="X286" s="13">
        <v>30</v>
      </c>
      <c r="Y286" s="13">
        <v>0</v>
      </c>
      <c r="Z286" s="70">
        <v>632.65369999999996</v>
      </c>
      <c r="AA286" s="70">
        <v>682.59739999999999</v>
      </c>
      <c r="AB286" s="70">
        <v>49.677814190188002</v>
      </c>
      <c r="AC286" s="77">
        <v>0.50548930000000003</v>
      </c>
      <c r="AD286" s="16">
        <v>832</v>
      </c>
      <c r="AE286" s="15">
        <v>841</v>
      </c>
      <c r="AF286" s="81"/>
      <c r="AG286" s="81"/>
      <c r="AH286" s="81"/>
      <c r="AI286" s="81"/>
      <c r="AJ286" s="199"/>
      <c r="AK286" s="199"/>
      <c r="AL286" s="70" t="s">
        <v>45</v>
      </c>
      <c r="AM286" s="70" t="s">
        <v>45</v>
      </c>
      <c r="AN286" s="81"/>
      <c r="AO286" s="81"/>
      <c r="AP286" s="81"/>
      <c r="AQ286" s="81"/>
      <c r="AR286" s="85"/>
    </row>
    <row r="287" spans="1:44" s="21" customFormat="1" ht="15" customHeight="1" x14ac:dyDescent="0.25">
      <c r="A287" s="117">
        <v>833</v>
      </c>
      <c r="B287" s="185">
        <v>38105</v>
      </c>
      <c r="C287" s="5" t="s">
        <v>71</v>
      </c>
      <c r="D287" s="5">
        <v>7</v>
      </c>
      <c r="E287" s="17">
        <v>0.54929398148148145</v>
      </c>
      <c r="F287" s="198">
        <f t="shared" si="18"/>
        <v>72659</v>
      </c>
      <c r="G287" s="55">
        <v>26.1</v>
      </c>
      <c r="H287" s="5">
        <v>69</v>
      </c>
      <c r="I287" s="5">
        <v>754</v>
      </c>
      <c r="J287" s="52">
        <v>0.11024927676474441</v>
      </c>
      <c r="K287" s="5">
        <v>301</v>
      </c>
      <c r="L287" s="4">
        <v>92577.281190399983</v>
      </c>
      <c r="M287" s="75">
        <v>269.48333333333335</v>
      </c>
      <c r="N287" s="16">
        <v>833</v>
      </c>
      <c r="O287" s="15">
        <v>842</v>
      </c>
      <c r="P287" s="5">
        <v>309</v>
      </c>
      <c r="Q287" s="68">
        <v>38105</v>
      </c>
      <c r="R287" s="69">
        <v>119</v>
      </c>
      <c r="S287" s="27">
        <v>38105</v>
      </c>
      <c r="T287" s="54">
        <v>0.54903935185185182</v>
      </c>
      <c r="U287" s="54">
        <v>0.5508912037037037</v>
      </c>
      <c r="V287" s="72">
        <f t="shared" si="19"/>
        <v>72637</v>
      </c>
      <c r="W287" s="72">
        <f t="shared" si="20"/>
        <v>72797</v>
      </c>
      <c r="X287" s="13">
        <v>30</v>
      </c>
      <c r="Y287" s="13">
        <v>0</v>
      </c>
      <c r="Z287" s="70">
        <v>634.86959999999999</v>
      </c>
      <c r="AA287" s="70">
        <v>448.5652</v>
      </c>
      <c r="AB287" s="70">
        <v>71.313344061199999</v>
      </c>
      <c r="AC287" s="77">
        <v>0.68219370000000001</v>
      </c>
      <c r="AD287" s="16">
        <v>833</v>
      </c>
      <c r="AE287" s="15">
        <v>842</v>
      </c>
      <c r="AF287" s="81"/>
      <c r="AG287" s="81"/>
      <c r="AH287" s="81"/>
      <c r="AI287" s="81"/>
      <c r="AJ287" s="199"/>
      <c r="AK287" s="199"/>
      <c r="AL287" s="70" t="s">
        <v>45</v>
      </c>
      <c r="AM287" s="70" t="s">
        <v>45</v>
      </c>
      <c r="AN287" s="81"/>
      <c r="AO287" s="81"/>
      <c r="AP287" s="81"/>
      <c r="AQ287" s="81"/>
      <c r="AR287" s="85"/>
    </row>
    <row r="288" spans="1:44" s="21" customFormat="1" ht="15" customHeight="1" x14ac:dyDescent="0.25">
      <c r="A288" s="217">
        <v>834</v>
      </c>
      <c r="B288" s="185">
        <v>38105</v>
      </c>
      <c r="C288" s="5" t="s">
        <v>71</v>
      </c>
      <c r="D288" s="5">
        <v>4</v>
      </c>
      <c r="E288" s="17">
        <v>0.55231481481481481</v>
      </c>
      <c r="F288" s="198">
        <f t="shared" si="18"/>
        <v>72920</v>
      </c>
      <c r="G288" s="55">
        <v>21.5</v>
      </c>
      <c r="H288" s="5">
        <v>61</v>
      </c>
      <c r="I288" s="5">
        <v>781</v>
      </c>
      <c r="J288" s="52">
        <v>9.6389367685747976E-2</v>
      </c>
      <c r="K288" s="5">
        <v>302</v>
      </c>
      <c r="L288" s="4">
        <v>92569.007482000001</v>
      </c>
      <c r="M288" s="75">
        <v>269.59444444444443</v>
      </c>
      <c r="N288" s="214">
        <v>834</v>
      </c>
      <c r="O288" s="15">
        <v>843</v>
      </c>
      <c r="P288" s="5">
        <v>310</v>
      </c>
      <c r="Q288" s="68">
        <v>38105</v>
      </c>
      <c r="R288" s="69">
        <v>119</v>
      </c>
      <c r="S288" s="27">
        <v>38105</v>
      </c>
      <c r="T288" s="54">
        <v>0.55091435185185189</v>
      </c>
      <c r="U288" s="54">
        <v>0.55483796296296295</v>
      </c>
      <c r="V288" s="72">
        <f t="shared" si="19"/>
        <v>72799</v>
      </c>
      <c r="W288" s="72">
        <f t="shared" si="20"/>
        <v>73138</v>
      </c>
      <c r="X288" s="13">
        <v>30</v>
      </c>
      <c r="Y288" s="13">
        <v>0</v>
      </c>
      <c r="Z288" s="70">
        <v>632.74710000000005</v>
      </c>
      <c r="AA288" s="70">
        <v>452.24709999999999</v>
      </c>
      <c r="AB288" s="70">
        <v>184.73430243038999</v>
      </c>
      <c r="AC288" s="77">
        <v>0.67263680000000003</v>
      </c>
      <c r="AD288" s="214">
        <v>834</v>
      </c>
      <c r="AE288" s="15">
        <v>843</v>
      </c>
      <c r="AF288" s="81"/>
      <c r="AG288" s="81"/>
      <c r="AH288" s="81"/>
      <c r="AI288" s="81"/>
      <c r="AJ288" s="199"/>
      <c r="AK288" s="199"/>
      <c r="AL288" s="70" t="s">
        <v>45</v>
      </c>
      <c r="AM288" s="70" t="s">
        <v>45</v>
      </c>
      <c r="AN288" s="81"/>
      <c r="AO288" s="81"/>
      <c r="AP288" s="81"/>
      <c r="AQ288" s="81"/>
      <c r="AR288" s="85"/>
    </row>
    <row r="289" spans="1:46" s="21" customFormat="1" ht="15" customHeight="1" x14ac:dyDescent="0.25">
      <c r="A289" s="217"/>
      <c r="B289" s="185">
        <v>38105</v>
      </c>
      <c r="C289" s="5" t="s">
        <v>71</v>
      </c>
      <c r="D289" s="5">
        <v>4</v>
      </c>
      <c r="E289" s="17"/>
      <c r="F289" s="198"/>
      <c r="G289" s="55">
        <v>21.5</v>
      </c>
      <c r="H289" s="5">
        <v>61</v>
      </c>
      <c r="I289" s="5">
        <v>781</v>
      </c>
      <c r="J289" s="52">
        <v>9.6389367685747976E-2</v>
      </c>
      <c r="K289" s="5">
        <v>302</v>
      </c>
      <c r="L289" s="4">
        <v>92574.523287599994</v>
      </c>
      <c r="M289" s="75">
        <v>270.81666666666666</v>
      </c>
      <c r="N289" s="214"/>
      <c r="O289" s="15">
        <v>844</v>
      </c>
      <c r="P289" s="5">
        <v>311</v>
      </c>
      <c r="Q289" s="68">
        <v>38105</v>
      </c>
      <c r="R289" s="69">
        <v>119</v>
      </c>
      <c r="S289" s="27">
        <v>38105</v>
      </c>
      <c r="T289" s="54">
        <v>0.55542824074074071</v>
      </c>
      <c r="U289" s="54">
        <v>0.55844907407407407</v>
      </c>
      <c r="V289" s="72">
        <f t="shared" si="19"/>
        <v>73189</v>
      </c>
      <c r="W289" s="72">
        <f t="shared" si="20"/>
        <v>73450</v>
      </c>
      <c r="X289" s="13">
        <v>10</v>
      </c>
      <c r="Y289" s="13">
        <v>0</v>
      </c>
      <c r="Z289" s="70">
        <v>528.07640000000004</v>
      </c>
      <c r="AA289" s="70">
        <v>1511.2860000000001</v>
      </c>
      <c r="AB289" s="70">
        <v>366.10419738480005</v>
      </c>
      <c r="AC289" s="77">
        <v>4.7998909999999997</v>
      </c>
      <c r="AD289" s="214"/>
      <c r="AE289" s="15">
        <v>844</v>
      </c>
      <c r="AF289" s="81"/>
      <c r="AG289" s="81"/>
      <c r="AH289" s="81"/>
      <c r="AI289" s="81"/>
      <c r="AJ289" s="199"/>
      <c r="AK289" s="199"/>
      <c r="AL289" s="70" t="s">
        <v>45</v>
      </c>
      <c r="AM289" s="70" t="s">
        <v>45</v>
      </c>
      <c r="AN289" s="81"/>
      <c r="AO289" s="81"/>
      <c r="AP289" s="81"/>
      <c r="AQ289" s="81"/>
      <c r="AR289" s="85"/>
    </row>
    <row r="290" spans="1:46" s="21" customFormat="1" ht="15" customHeight="1" x14ac:dyDescent="0.25">
      <c r="A290" s="117">
        <v>835</v>
      </c>
      <c r="B290" s="185">
        <v>38105</v>
      </c>
      <c r="C290" s="5" t="s">
        <v>71</v>
      </c>
      <c r="D290" s="5">
        <v>100</v>
      </c>
      <c r="E290" s="17">
        <v>0.55923611111111116</v>
      </c>
      <c r="F290" s="198">
        <f t="shared" si="18"/>
        <v>73518</v>
      </c>
      <c r="G290" s="55">
        <v>86</v>
      </c>
      <c r="H290" s="5">
        <v>98</v>
      </c>
      <c r="I290" s="5">
        <v>1030</v>
      </c>
      <c r="J290" s="52">
        <v>0.81836463152801708</v>
      </c>
      <c r="K290" s="5">
        <v>302</v>
      </c>
      <c r="L290" s="4">
        <v>92566.249579199997</v>
      </c>
      <c r="M290" s="75">
        <v>271.81666666666666</v>
      </c>
      <c r="N290" s="16">
        <v>835</v>
      </c>
      <c r="O290" s="15">
        <v>845</v>
      </c>
      <c r="P290" s="5">
        <v>312</v>
      </c>
      <c r="Q290" s="68">
        <v>38105</v>
      </c>
      <c r="R290" s="69">
        <v>119</v>
      </c>
      <c r="S290" s="27">
        <v>38105</v>
      </c>
      <c r="T290" s="54">
        <v>0.5594675925925926</v>
      </c>
      <c r="U290" s="54">
        <v>0.56030092592592595</v>
      </c>
      <c r="V290" s="72">
        <f t="shared" si="19"/>
        <v>73538</v>
      </c>
      <c r="W290" s="72">
        <f t="shared" si="20"/>
        <v>73610.000000000015</v>
      </c>
      <c r="X290" s="13">
        <v>10</v>
      </c>
      <c r="Y290" s="13">
        <v>0</v>
      </c>
      <c r="Z290" s="70">
        <v>707.15070000000003</v>
      </c>
      <c r="AA290" s="70">
        <v>1044.3530000000001</v>
      </c>
      <c r="AB290" s="70">
        <v>54.537701076560005</v>
      </c>
      <c r="AC290" s="77">
        <v>45.640059999999998</v>
      </c>
      <c r="AD290" s="16">
        <v>835</v>
      </c>
      <c r="AE290" s="15">
        <v>845</v>
      </c>
      <c r="AF290" s="81"/>
      <c r="AG290" s="81"/>
      <c r="AH290" s="81"/>
      <c r="AI290" s="81"/>
      <c r="AJ290" s="199"/>
      <c r="AK290" s="199"/>
      <c r="AL290" s="70" t="s">
        <v>45</v>
      </c>
      <c r="AM290" s="70" t="s">
        <v>45</v>
      </c>
      <c r="AN290" s="81"/>
      <c r="AO290" s="81"/>
      <c r="AP290" s="81"/>
      <c r="AQ290" s="81"/>
      <c r="AR290" s="85"/>
    </row>
    <row r="291" spans="1:46" s="21" customFormat="1" ht="15" customHeight="1" x14ac:dyDescent="0.25">
      <c r="A291" s="117">
        <v>836</v>
      </c>
      <c r="B291" s="185">
        <v>38105</v>
      </c>
      <c r="C291" s="5" t="s">
        <v>71</v>
      </c>
      <c r="D291" s="5">
        <v>85</v>
      </c>
      <c r="E291" s="17">
        <v>0.56040509259259264</v>
      </c>
      <c r="F291" s="198">
        <f t="shared" si="18"/>
        <v>73619</v>
      </c>
      <c r="G291" s="55">
        <v>83</v>
      </c>
      <c r="H291" s="5">
        <v>95</v>
      </c>
      <c r="I291" s="5">
        <v>1020</v>
      </c>
      <c r="J291" s="52">
        <v>0.75095507373471626</v>
      </c>
      <c r="K291" s="5">
        <v>301</v>
      </c>
      <c r="L291" s="4">
        <v>92589.002277299995</v>
      </c>
      <c r="M291" s="75">
        <v>271.92777777777781</v>
      </c>
      <c r="N291" s="16">
        <v>836</v>
      </c>
      <c r="O291" s="15">
        <v>846</v>
      </c>
      <c r="P291" s="5">
        <v>313</v>
      </c>
      <c r="Q291" s="68">
        <v>38105</v>
      </c>
      <c r="R291" s="69">
        <v>119</v>
      </c>
      <c r="S291" s="27">
        <v>38105</v>
      </c>
      <c r="T291" s="54">
        <v>0.56034722222222222</v>
      </c>
      <c r="U291" s="54">
        <v>0.56270833333333337</v>
      </c>
      <c r="V291" s="72">
        <f t="shared" si="19"/>
        <v>73614</v>
      </c>
      <c r="W291" s="72">
        <f t="shared" si="20"/>
        <v>73818.000000000015</v>
      </c>
      <c r="X291" s="13">
        <v>10</v>
      </c>
      <c r="Y291" s="13">
        <v>0</v>
      </c>
      <c r="Z291" s="70">
        <v>691.45860000000005</v>
      </c>
      <c r="AA291" s="70">
        <v>1195.1759999999999</v>
      </c>
      <c r="AB291" s="70">
        <v>83.097145173119998</v>
      </c>
      <c r="AC291" s="77">
        <v>40.24239</v>
      </c>
      <c r="AD291" s="16">
        <v>836</v>
      </c>
      <c r="AE291" s="15">
        <v>846</v>
      </c>
      <c r="AF291" s="81"/>
      <c r="AG291" s="81"/>
      <c r="AH291" s="81"/>
      <c r="AI291" s="81"/>
      <c r="AJ291" s="199"/>
      <c r="AK291" s="199"/>
      <c r="AL291" s="70" t="s">
        <v>45</v>
      </c>
      <c r="AM291" s="70" t="s">
        <v>45</v>
      </c>
      <c r="AN291" s="81"/>
      <c r="AO291" s="81"/>
      <c r="AP291" s="81"/>
      <c r="AQ291" s="81"/>
      <c r="AR291" s="85"/>
    </row>
    <row r="292" spans="1:46" s="21" customFormat="1" ht="15" customHeight="1" x14ac:dyDescent="0.25">
      <c r="A292" s="117">
        <v>837</v>
      </c>
      <c r="B292" s="185">
        <v>38105</v>
      </c>
      <c r="C292" s="5" t="s">
        <v>71</v>
      </c>
      <c r="D292" s="5">
        <v>65</v>
      </c>
      <c r="E292" s="17">
        <v>0.56273148148148155</v>
      </c>
      <c r="F292" s="198">
        <f t="shared" si="18"/>
        <v>73820</v>
      </c>
      <c r="G292" s="55">
        <v>74.5</v>
      </c>
      <c r="H292" s="5">
        <v>91</v>
      </c>
      <c r="I292" s="5">
        <v>935</v>
      </c>
      <c r="J292" s="52">
        <v>0.5644762970354914</v>
      </c>
      <c r="K292" s="5">
        <v>301</v>
      </c>
      <c r="L292" s="4">
        <v>92554.5284923</v>
      </c>
      <c r="M292" s="75">
        <v>270.59444444444443</v>
      </c>
      <c r="N292" s="16">
        <v>837</v>
      </c>
      <c r="O292" s="15">
        <v>847</v>
      </c>
      <c r="P292" s="5">
        <v>314</v>
      </c>
      <c r="Q292" s="68">
        <v>38105</v>
      </c>
      <c r="R292" s="69">
        <v>119</v>
      </c>
      <c r="S292" s="27">
        <v>38105</v>
      </c>
      <c r="T292" s="54">
        <v>0.56277777777777771</v>
      </c>
      <c r="U292" s="54">
        <v>0.56572916666666673</v>
      </c>
      <c r="V292" s="72">
        <f t="shared" si="19"/>
        <v>73823.999999999985</v>
      </c>
      <c r="W292" s="72">
        <f t="shared" si="20"/>
        <v>74079</v>
      </c>
      <c r="X292" s="13">
        <v>10</v>
      </c>
      <c r="Y292" s="13">
        <v>0</v>
      </c>
      <c r="Z292" s="70">
        <v>645.90629999999999</v>
      </c>
      <c r="AA292" s="70">
        <v>1591.6</v>
      </c>
      <c r="AB292" s="70">
        <v>118.741524908</v>
      </c>
      <c r="AC292" s="77">
        <v>25.286650000000002</v>
      </c>
      <c r="AD292" s="16">
        <v>837</v>
      </c>
      <c r="AE292" s="15">
        <v>847</v>
      </c>
      <c r="AF292" s="81"/>
      <c r="AG292" s="81"/>
      <c r="AH292" s="81"/>
      <c r="AI292" s="81"/>
      <c r="AJ292" s="199"/>
      <c r="AK292" s="199"/>
      <c r="AL292" s="70" t="s">
        <v>45</v>
      </c>
      <c r="AM292" s="70" t="s">
        <v>45</v>
      </c>
      <c r="AN292" s="81"/>
      <c r="AO292" s="81"/>
      <c r="AP292" s="81"/>
      <c r="AQ292" s="81"/>
      <c r="AR292" s="85"/>
    </row>
    <row r="293" spans="1:46" s="21" customFormat="1" ht="15" customHeight="1" x14ac:dyDescent="0.25">
      <c r="A293" s="117">
        <v>838</v>
      </c>
      <c r="B293" s="185">
        <v>38105</v>
      </c>
      <c r="C293" s="5" t="s">
        <v>71</v>
      </c>
      <c r="D293" s="5">
        <v>40</v>
      </c>
      <c r="E293" s="17">
        <v>0.56543981481481487</v>
      </c>
      <c r="F293" s="198">
        <f t="shared" si="18"/>
        <v>74054</v>
      </c>
      <c r="G293" s="55">
        <v>60</v>
      </c>
      <c r="H293" s="5">
        <v>87</v>
      </c>
      <c r="I293" s="5">
        <v>825</v>
      </c>
      <c r="J293" s="52">
        <v>0.32885784269255192</v>
      </c>
      <c r="K293" s="5">
        <v>293</v>
      </c>
      <c r="L293" s="4">
        <v>92555.217967999997</v>
      </c>
      <c r="M293" s="75">
        <v>271.81666666666666</v>
      </c>
      <c r="N293" s="16">
        <v>838</v>
      </c>
      <c r="O293" s="15">
        <v>848</v>
      </c>
      <c r="P293" s="5">
        <v>315</v>
      </c>
      <c r="Q293" s="68">
        <v>38105</v>
      </c>
      <c r="R293" s="69">
        <v>119</v>
      </c>
      <c r="S293" s="27">
        <v>38105</v>
      </c>
      <c r="T293" s="54">
        <v>0.5658333333333333</v>
      </c>
      <c r="U293" s="54">
        <v>0.56837962962962962</v>
      </c>
      <c r="V293" s="72">
        <f t="shared" si="19"/>
        <v>74088</v>
      </c>
      <c r="W293" s="72">
        <f t="shared" si="20"/>
        <v>74308</v>
      </c>
      <c r="X293" s="13">
        <v>10</v>
      </c>
      <c r="Y293" s="13">
        <v>0</v>
      </c>
      <c r="Z293" s="70">
        <v>594.64250000000004</v>
      </c>
      <c r="AA293" s="70">
        <v>1645.18</v>
      </c>
      <c r="AB293" s="70">
        <v>79.043199557600005</v>
      </c>
      <c r="AC293" s="77">
        <v>14.502190000000001</v>
      </c>
      <c r="AD293" s="16">
        <v>838</v>
      </c>
      <c r="AE293" s="15">
        <v>848</v>
      </c>
      <c r="AF293" s="81"/>
      <c r="AG293" s="81"/>
      <c r="AH293" s="81"/>
      <c r="AI293" s="81"/>
      <c r="AJ293" s="199"/>
      <c r="AK293" s="199"/>
      <c r="AL293" s="70" t="s">
        <v>45</v>
      </c>
      <c r="AM293" s="70" t="s">
        <v>45</v>
      </c>
      <c r="AN293" s="81"/>
      <c r="AO293" s="81"/>
      <c r="AP293" s="81"/>
      <c r="AQ293" s="81"/>
      <c r="AR293" s="85"/>
    </row>
    <row r="294" spans="1:46" s="21" customFormat="1" ht="15" customHeight="1" x14ac:dyDescent="0.25">
      <c r="A294" s="117">
        <v>839</v>
      </c>
      <c r="B294" s="185">
        <v>38105</v>
      </c>
      <c r="C294" s="5" t="s">
        <v>71</v>
      </c>
      <c r="D294" s="5">
        <v>30</v>
      </c>
      <c r="E294" s="17">
        <v>0.56877314814814817</v>
      </c>
      <c r="F294" s="198">
        <f t="shared" si="18"/>
        <v>74342.000000000015</v>
      </c>
      <c r="G294" s="55">
        <v>52.8</v>
      </c>
      <c r="H294" s="5">
        <v>85</v>
      </c>
      <c r="I294" s="5">
        <v>776</v>
      </c>
      <c r="J294" s="52">
        <v>0.26711824770429504</v>
      </c>
      <c r="K294" s="5">
        <v>301</v>
      </c>
      <c r="L294" s="4">
        <v>92558.665346499998</v>
      </c>
      <c r="M294" s="75">
        <v>270.59444444444443</v>
      </c>
      <c r="N294" s="16">
        <v>839</v>
      </c>
      <c r="O294" s="15">
        <v>849</v>
      </c>
      <c r="P294" s="5">
        <v>316</v>
      </c>
      <c r="Q294" s="68">
        <v>38105</v>
      </c>
      <c r="R294" s="69">
        <v>119</v>
      </c>
      <c r="S294" s="27">
        <v>38105</v>
      </c>
      <c r="T294" s="54">
        <v>0.56842592592592589</v>
      </c>
      <c r="U294" s="54">
        <v>0.57115740740740739</v>
      </c>
      <c r="V294" s="72">
        <f t="shared" si="19"/>
        <v>74312</v>
      </c>
      <c r="W294" s="72">
        <f t="shared" si="20"/>
        <v>74548</v>
      </c>
      <c r="X294" s="13">
        <v>10</v>
      </c>
      <c r="Y294" s="13">
        <v>0</v>
      </c>
      <c r="Z294" s="70">
        <v>591.0634</v>
      </c>
      <c r="AA294" s="70">
        <v>1547.798</v>
      </c>
      <c r="AB294" s="70">
        <v>70.486272058579999</v>
      </c>
      <c r="AC294" s="77">
        <v>14.730169999999999</v>
      </c>
      <c r="AD294" s="16">
        <v>839</v>
      </c>
      <c r="AE294" s="15">
        <v>849</v>
      </c>
      <c r="AF294" s="81"/>
      <c r="AG294" s="81"/>
      <c r="AH294" s="81"/>
      <c r="AI294" s="81"/>
      <c r="AJ294" s="199"/>
      <c r="AK294" s="199"/>
      <c r="AL294" s="70" t="s">
        <v>45</v>
      </c>
      <c r="AM294" s="70" t="s">
        <v>45</v>
      </c>
      <c r="AN294" s="81"/>
      <c r="AO294" s="81"/>
      <c r="AP294" s="81"/>
      <c r="AQ294" s="81"/>
      <c r="AR294" s="85"/>
    </row>
    <row r="295" spans="1:46" s="21" customFormat="1" ht="15" customHeight="1" x14ac:dyDescent="0.25">
      <c r="A295" s="117">
        <v>840</v>
      </c>
      <c r="B295" s="185">
        <v>38105</v>
      </c>
      <c r="C295" s="5" t="s">
        <v>71</v>
      </c>
      <c r="D295" s="5">
        <v>7</v>
      </c>
      <c r="E295" s="17">
        <v>0.57143518518518521</v>
      </c>
      <c r="F295" s="198">
        <f t="shared" si="18"/>
        <v>74572</v>
      </c>
      <c r="G295" s="55">
        <v>26</v>
      </c>
      <c r="H295" s="5">
        <v>69</v>
      </c>
      <c r="I295" s="5">
        <v>756</v>
      </c>
      <c r="J295" s="52">
        <v>0.10961928089751731</v>
      </c>
      <c r="K295" s="5">
        <v>302</v>
      </c>
      <c r="L295" s="4">
        <v>92570.386433399995</v>
      </c>
      <c r="M295" s="75">
        <v>270.81666666666666</v>
      </c>
      <c r="N295" s="16">
        <v>840</v>
      </c>
      <c r="O295" s="15">
        <v>850</v>
      </c>
      <c r="P295" s="5">
        <v>317</v>
      </c>
      <c r="Q295" s="68">
        <v>38105</v>
      </c>
      <c r="R295" s="69">
        <v>119</v>
      </c>
      <c r="S295" s="27">
        <v>38105</v>
      </c>
      <c r="T295" s="54">
        <v>0.57165509259259262</v>
      </c>
      <c r="U295" s="54">
        <v>0.57429398148148147</v>
      </c>
      <c r="V295" s="72">
        <f t="shared" si="19"/>
        <v>74591</v>
      </c>
      <c r="W295" s="72">
        <f t="shared" si="20"/>
        <v>74819</v>
      </c>
      <c r="X295" s="13">
        <v>10</v>
      </c>
      <c r="Y295" s="13">
        <v>0</v>
      </c>
      <c r="Z295" s="70">
        <v>550.99130000000002</v>
      </c>
      <c r="AA295" s="70">
        <v>1320.9580000000001</v>
      </c>
      <c r="AB295" s="70">
        <v>289.43774929599999</v>
      </c>
      <c r="AC295" s="77">
        <v>8.6873930000000001</v>
      </c>
      <c r="AD295" s="16">
        <v>840</v>
      </c>
      <c r="AE295" s="15">
        <v>850</v>
      </c>
      <c r="AF295" s="81"/>
      <c r="AG295" s="81"/>
      <c r="AH295" s="81"/>
      <c r="AI295" s="81"/>
      <c r="AJ295" s="199"/>
      <c r="AK295" s="199"/>
      <c r="AL295" s="70" t="s">
        <v>45</v>
      </c>
      <c r="AM295" s="70" t="s">
        <v>45</v>
      </c>
      <c r="AN295" s="81"/>
      <c r="AO295" s="81"/>
      <c r="AP295" s="81"/>
      <c r="AQ295" s="81"/>
      <c r="AR295" s="85"/>
    </row>
    <row r="296" spans="1:46" s="21" customFormat="1" ht="15" customHeight="1" x14ac:dyDescent="0.25">
      <c r="A296" s="217">
        <v>841</v>
      </c>
      <c r="B296" s="185">
        <v>38105</v>
      </c>
      <c r="C296" s="5" t="s">
        <v>71</v>
      </c>
      <c r="D296" s="5">
        <v>4</v>
      </c>
      <c r="E296" s="17">
        <v>0.57439814814814816</v>
      </c>
      <c r="F296" s="198">
        <f t="shared" si="18"/>
        <v>74828</v>
      </c>
      <c r="G296" s="55">
        <v>21</v>
      </c>
      <c r="H296" s="5">
        <v>60</v>
      </c>
      <c r="I296" s="5">
        <v>773</v>
      </c>
      <c r="J296" s="52">
        <v>9.449938008406665E-2</v>
      </c>
      <c r="K296" s="5">
        <v>302</v>
      </c>
      <c r="L296" s="4">
        <v>92595.207558599999</v>
      </c>
      <c r="M296" s="75">
        <v>270.76111111111112</v>
      </c>
      <c r="N296" s="214">
        <v>841</v>
      </c>
      <c r="O296" s="15">
        <v>851</v>
      </c>
      <c r="P296" s="5">
        <v>318</v>
      </c>
      <c r="Q296" s="68">
        <v>38105</v>
      </c>
      <c r="R296" s="69">
        <v>119</v>
      </c>
      <c r="S296" s="27">
        <v>38105</v>
      </c>
      <c r="T296" s="54">
        <v>0.57466435185185183</v>
      </c>
      <c r="U296" s="54">
        <v>0.57623842592592589</v>
      </c>
      <c r="V296" s="72">
        <f t="shared" si="19"/>
        <v>74851</v>
      </c>
      <c r="W296" s="72">
        <f t="shared" si="20"/>
        <v>74987</v>
      </c>
      <c r="X296" s="13">
        <v>10</v>
      </c>
      <c r="Y296" s="13">
        <v>0</v>
      </c>
      <c r="Z296" s="70">
        <v>536.71529999999996</v>
      </c>
      <c r="AA296" s="70">
        <v>1571.481</v>
      </c>
      <c r="AB296" s="70">
        <v>279.835193151</v>
      </c>
      <c r="AC296" s="77">
        <v>5.2056800000000001</v>
      </c>
      <c r="AD296" s="214">
        <v>841</v>
      </c>
      <c r="AE296" s="15">
        <v>851</v>
      </c>
      <c r="AF296" s="81"/>
      <c r="AG296" s="81"/>
      <c r="AH296" s="81"/>
      <c r="AI296" s="81"/>
      <c r="AJ296" s="199"/>
      <c r="AK296" s="199"/>
      <c r="AL296" s="70" t="s">
        <v>45</v>
      </c>
      <c r="AM296" s="70" t="s">
        <v>45</v>
      </c>
      <c r="AN296" s="81"/>
      <c r="AO296" s="81"/>
      <c r="AP296" s="81"/>
      <c r="AQ296" s="81"/>
      <c r="AR296" s="85"/>
    </row>
    <row r="297" spans="1:46" s="21" customFormat="1" ht="15" customHeight="1" x14ac:dyDescent="0.25">
      <c r="A297" s="217"/>
      <c r="B297" s="185">
        <v>38105</v>
      </c>
      <c r="C297" s="5" t="s">
        <v>71</v>
      </c>
      <c r="D297" s="5">
        <v>4</v>
      </c>
      <c r="E297" s="17"/>
      <c r="F297" s="198"/>
      <c r="G297" s="55">
        <v>21</v>
      </c>
      <c r="H297" s="5">
        <v>60</v>
      </c>
      <c r="I297" s="5">
        <v>773</v>
      </c>
      <c r="J297" s="52">
        <v>9.449938008406665E-2</v>
      </c>
      <c r="K297" s="5">
        <v>302</v>
      </c>
      <c r="L297" s="4">
        <v>92581.418044599995</v>
      </c>
      <c r="M297" s="75">
        <v>270.81666666666666</v>
      </c>
      <c r="N297" s="214"/>
      <c r="O297" s="15">
        <v>852</v>
      </c>
      <c r="P297" s="5">
        <v>319</v>
      </c>
      <c r="Q297" s="68">
        <v>38105</v>
      </c>
      <c r="R297" s="69">
        <v>119</v>
      </c>
      <c r="S297" s="27">
        <v>38105</v>
      </c>
      <c r="T297" s="54">
        <v>0.57666666666666666</v>
      </c>
      <c r="U297" s="54">
        <v>0.57968750000000002</v>
      </c>
      <c r="V297" s="72">
        <f t="shared" si="19"/>
        <v>75024</v>
      </c>
      <c r="W297" s="72">
        <f t="shared" si="20"/>
        <v>75285</v>
      </c>
      <c r="X297" s="13">
        <v>1</v>
      </c>
      <c r="Y297" s="13" t="s">
        <v>52</v>
      </c>
      <c r="Z297" s="70">
        <v>500.54579999999999</v>
      </c>
      <c r="AA297" s="70">
        <v>1911.798</v>
      </c>
      <c r="AB297" s="70">
        <v>108.32532325902001</v>
      </c>
      <c r="AC297" s="77">
        <v>32.718499999999999</v>
      </c>
      <c r="AD297" s="214"/>
      <c r="AE297" s="15">
        <v>852</v>
      </c>
      <c r="AF297" s="81">
        <v>42</v>
      </c>
      <c r="AG297" s="87">
        <v>38105</v>
      </c>
      <c r="AH297" s="88">
        <v>0.57893518518518516</v>
      </c>
      <c r="AI297" s="88">
        <v>0.57944444444444443</v>
      </c>
      <c r="AJ297" s="199">
        <f t="shared" si="16"/>
        <v>75220</v>
      </c>
      <c r="AK297" s="199">
        <f t="shared" si="17"/>
        <v>75264</v>
      </c>
      <c r="AL297" s="70" t="s">
        <v>80</v>
      </c>
      <c r="AM297" s="70" t="s">
        <v>79</v>
      </c>
      <c r="AN297" s="81">
        <v>0.38700000000000001</v>
      </c>
      <c r="AO297" s="81">
        <v>4.4999999999999998E-2</v>
      </c>
      <c r="AP297" s="70">
        <v>45</v>
      </c>
      <c r="AQ297" s="81">
        <v>2.6981999999999999</v>
      </c>
      <c r="AR297" s="114">
        <f>200.3*0.863*AN297/AQ297/1000</f>
        <v>2.4792970980653771E-2</v>
      </c>
      <c r="AS297" s="91"/>
      <c r="AT297" s="59"/>
    </row>
    <row r="298" spans="1:46" s="21" customFormat="1" ht="15" customHeight="1" x14ac:dyDescent="0.25">
      <c r="A298" s="117">
        <v>842</v>
      </c>
      <c r="B298" s="185">
        <v>38105</v>
      </c>
      <c r="C298" s="5" t="s">
        <v>71</v>
      </c>
      <c r="D298" s="5">
        <v>100</v>
      </c>
      <c r="E298" s="17">
        <v>0.58026620370370374</v>
      </c>
      <c r="F298" s="198">
        <f t="shared" si="18"/>
        <v>75335</v>
      </c>
      <c r="G298" s="55">
        <v>86</v>
      </c>
      <c r="H298" s="5">
        <v>99</v>
      </c>
      <c r="I298" s="5">
        <v>1030</v>
      </c>
      <c r="J298" s="52">
        <v>0.82529458606751527</v>
      </c>
      <c r="K298" s="5">
        <v>302</v>
      </c>
      <c r="L298" s="4">
        <v>92554.5284923</v>
      </c>
      <c r="M298" s="75">
        <v>269.59444444444443</v>
      </c>
      <c r="N298" s="16">
        <v>842</v>
      </c>
      <c r="O298" s="15">
        <v>853</v>
      </c>
      <c r="P298" s="5">
        <v>320</v>
      </c>
      <c r="Q298" s="68">
        <v>38105</v>
      </c>
      <c r="R298" s="69">
        <v>119</v>
      </c>
      <c r="S298" s="27">
        <v>38105</v>
      </c>
      <c r="T298" s="54">
        <v>0.5802546296296297</v>
      </c>
      <c r="U298" s="54">
        <v>0.58135416666666673</v>
      </c>
      <c r="V298" s="72">
        <f t="shared" si="19"/>
        <v>75334</v>
      </c>
      <c r="W298" s="72">
        <f t="shared" si="20"/>
        <v>75429</v>
      </c>
      <c r="X298" s="13">
        <v>1</v>
      </c>
      <c r="Y298" s="13" t="s">
        <v>52</v>
      </c>
      <c r="Z298" s="70">
        <v>672.08330000000001</v>
      </c>
      <c r="AA298" s="70">
        <v>1992.4690000000001</v>
      </c>
      <c r="AB298" s="70">
        <v>137.23197981445998</v>
      </c>
      <c r="AC298" s="77">
        <v>49.139339999999997</v>
      </c>
      <c r="AD298" s="16">
        <v>842</v>
      </c>
      <c r="AE298" s="15">
        <v>853</v>
      </c>
      <c r="AF298" s="81"/>
      <c r="AG298" s="81"/>
      <c r="AH298" s="81"/>
      <c r="AI298" s="81"/>
      <c r="AJ298" s="199"/>
      <c r="AK298" s="199"/>
      <c r="AL298" s="70" t="s">
        <v>45</v>
      </c>
      <c r="AM298" s="70" t="s">
        <v>45</v>
      </c>
      <c r="AN298" s="81"/>
      <c r="AO298" s="81"/>
      <c r="AP298" s="81"/>
      <c r="AQ298" s="81"/>
      <c r="AR298" s="85"/>
    </row>
    <row r="299" spans="1:46" s="21" customFormat="1" ht="15" customHeight="1" x14ac:dyDescent="0.25">
      <c r="A299" s="117">
        <v>843</v>
      </c>
      <c r="B299" s="185">
        <v>38105</v>
      </c>
      <c r="C299" s="5" t="s">
        <v>71</v>
      </c>
      <c r="D299" s="5">
        <v>85</v>
      </c>
      <c r="E299" s="17">
        <v>0.58148148148148149</v>
      </c>
      <c r="F299" s="198">
        <f t="shared" si="18"/>
        <v>75440</v>
      </c>
      <c r="G299" s="55">
        <v>83</v>
      </c>
      <c r="H299" s="5">
        <v>97</v>
      </c>
      <c r="I299" s="5">
        <v>1024</v>
      </c>
      <c r="J299" s="52">
        <v>0.75977501587589591</v>
      </c>
      <c r="K299" s="5">
        <v>302</v>
      </c>
      <c r="L299" s="4">
        <v>92561.423249299987</v>
      </c>
      <c r="M299" s="75">
        <v>269.48333333333335</v>
      </c>
      <c r="N299" s="16">
        <v>843</v>
      </c>
      <c r="O299" s="15">
        <v>854</v>
      </c>
      <c r="P299" s="5">
        <v>321</v>
      </c>
      <c r="Q299" s="68">
        <v>38105</v>
      </c>
      <c r="R299" s="69">
        <v>119</v>
      </c>
      <c r="S299" s="27">
        <v>38105</v>
      </c>
      <c r="T299" s="54">
        <v>0.58144675925925926</v>
      </c>
      <c r="U299" s="54">
        <v>0.58403935185185185</v>
      </c>
      <c r="V299" s="72">
        <f t="shared" si="19"/>
        <v>75437</v>
      </c>
      <c r="W299" s="72">
        <f t="shared" si="20"/>
        <v>75661</v>
      </c>
      <c r="X299" s="13">
        <v>1</v>
      </c>
      <c r="Y299" s="13" t="s">
        <v>52</v>
      </c>
      <c r="Z299" s="70">
        <v>664.47559999999999</v>
      </c>
      <c r="AA299" s="70">
        <v>1806.0039999999999</v>
      </c>
      <c r="AB299" s="70">
        <v>179.28763375243997</v>
      </c>
      <c r="AC299" s="77">
        <v>46.876010000000001</v>
      </c>
      <c r="AD299" s="16">
        <v>843</v>
      </c>
      <c r="AE299" s="15">
        <v>854</v>
      </c>
      <c r="AF299" s="81">
        <v>44</v>
      </c>
      <c r="AG299" s="87">
        <v>38105</v>
      </c>
      <c r="AH299" s="88">
        <v>0.58270833333333327</v>
      </c>
      <c r="AI299" s="88">
        <v>0.58369212962962969</v>
      </c>
      <c r="AJ299" s="199">
        <f t="shared" si="16"/>
        <v>75545.999999999985</v>
      </c>
      <c r="AK299" s="199">
        <f t="shared" si="17"/>
        <v>75631</v>
      </c>
      <c r="AL299" s="70" t="s">
        <v>80</v>
      </c>
      <c r="AM299" s="70" t="s">
        <v>79</v>
      </c>
      <c r="AN299" s="81">
        <v>1.077</v>
      </c>
      <c r="AO299" s="81">
        <v>7.8E-2</v>
      </c>
      <c r="AP299" s="70">
        <v>86</v>
      </c>
      <c r="AQ299" s="81">
        <v>3.8708</v>
      </c>
      <c r="AR299" s="114">
        <f>200.3*0.863*AN299/AQ299/1000</f>
        <v>4.8095751601736077E-2</v>
      </c>
      <c r="AS299" s="91"/>
      <c r="AT299" s="59"/>
    </row>
    <row r="300" spans="1:46" s="21" customFormat="1" ht="15" customHeight="1" x14ac:dyDescent="0.25">
      <c r="A300" s="117">
        <v>844</v>
      </c>
      <c r="B300" s="185">
        <v>38105</v>
      </c>
      <c r="C300" s="5" t="s">
        <v>71</v>
      </c>
      <c r="D300" s="5">
        <v>100</v>
      </c>
      <c r="E300" s="17">
        <v>0.59053240740740742</v>
      </c>
      <c r="F300" s="198">
        <f t="shared" si="18"/>
        <v>76222.000000000015</v>
      </c>
      <c r="G300" s="55">
        <v>86</v>
      </c>
      <c r="H300" s="5">
        <v>100</v>
      </c>
      <c r="I300" s="5">
        <v>1033</v>
      </c>
      <c r="J300" s="52">
        <v>0.82529458606751527</v>
      </c>
      <c r="K300" s="5">
        <v>302</v>
      </c>
      <c r="L300" s="4">
        <v>92532.4652699</v>
      </c>
      <c r="M300" s="75">
        <v>271.76111111111112</v>
      </c>
      <c r="N300" s="16">
        <v>844</v>
      </c>
      <c r="O300" s="15">
        <v>855</v>
      </c>
      <c r="P300" s="5">
        <v>322</v>
      </c>
      <c r="Q300" s="68">
        <v>38105</v>
      </c>
      <c r="R300" s="69">
        <v>119</v>
      </c>
      <c r="S300" s="27">
        <v>38105</v>
      </c>
      <c r="T300" s="54">
        <v>0.59047453703703701</v>
      </c>
      <c r="U300" s="54">
        <v>0.59171296296296294</v>
      </c>
      <c r="V300" s="72">
        <f t="shared" si="19"/>
        <v>76217</v>
      </c>
      <c r="W300" s="72">
        <f t="shared" si="20"/>
        <v>76324</v>
      </c>
      <c r="X300" s="13">
        <v>1</v>
      </c>
      <c r="Y300" s="13" t="s">
        <v>52</v>
      </c>
      <c r="Z300" s="70">
        <v>671.49069999999995</v>
      </c>
      <c r="AA300" s="70">
        <v>2134.0929999999998</v>
      </c>
      <c r="AB300" s="70">
        <v>131.90427623515998</v>
      </c>
      <c r="AC300" s="77">
        <v>48.329070000000002</v>
      </c>
      <c r="AD300" s="16">
        <v>844</v>
      </c>
      <c r="AE300" s="15">
        <v>855</v>
      </c>
      <c r="AF300" s="81"/>
      <c r="AG300" s="87"/>
      <c r="AH300" s="88"/>
      <c r="AI300" s="88"/>
      <c r="AJ300" s="199"/>
      <c r="AK300" s="199"/>
      <c r="AL300" s="70" t="s">
        <v>45</v>
      </c>
      <c r="AM300" s="70" t="s">
        <v>45</v>
      </c>
      <c r="AN300" s="81"/>
      <c r="AO300" s="81"/>
      <c r="AP300" s="70"/>
      <c r="AQ300" s="81"/>
      <c r="AR300" s="114"/>
      <c r="AS300" s="91"/>
      <c r="AT300" s="59"/>
    </row>
    <row r="301" spans="1:46" s="21" customFormat="1" ht="15" customHeight="1" x14ac:dyDescent="0.25">
      <c r="A301" s="117">
        <v>845</v>
      </c>
      <c r="B301" s="185">
        <v>38105</v>
      </c>
      <c r="C301" s="5" t="s">
        <v>71</v>
      </c>
      <c r="D301" s="5">
        <v>85</v>
      </c>
      <c r="E301" s="17">
        <v>0.5917013888888889</v>
      </c>
      <c r="F301" s="198">
        <f t="shared" si="18"/>
        <v>76323.000000000015</v>
      </c>
      <c r="G301" s="55">
        <v>83</v>
      </c>
      <c r="H301" s="5">
        <v>97</v>
      </c>
      <c r="I301" s="5">
        <v>1011</v>
      </c>
      <c r="J301" s="52">
        <v>0.74969508200026203</v>
      </c>
      <c r="K301" s="5">
        <v>302</v>
      </c>
      <c r="L301" s="4">
        <v>92552.460065199994</v>
      </c>
      <c r="M301" s="75">
        <v>270.59444444444443</v>
      </c>
      <c r="N301" s="16">
        <v>845</v>
      </c>
      <c r="O301" s="15">
        <v>856</v>
      </c>
      <c r="P301" s="5">
        <v>323</v>
      </c>
      <c r="Q301" s="68">
        <v>38105</v>
      </c>
      <c r="R301" s="69">
        <v>119</v>
      </c>
      <c r="S301" s="27">
        <v>38105</v>
      </c>
      <c r="T301" s="54">
        <v>0.59180555555555558</v>
      </c>
      <c r="U301" s="54">
        <v>0.59464120370370377</v>
      </c>
      <c r="V301" s="72">
        <f t="shared" si="19"/>
        <v>76332</v>
      </c>
      <c r="W301" s="72">
        <f t="shared" si="20"/>
        <v>76577</v>
      </c>
      <c r="X301" s="13">
        <v>1</v>
      </c>
      <c r="Y301" s="13" t="s">
        <v>52</v>
      </c>
      <c r="Z301" s="70">
        <v>671.53250000000003</v>
      </c>
      <c r="AA301" s="70">
        <v>1737.114</v>
      </c>
      <c r="AB301" s="70">
        <v>25.471076757180001</v>
      </c>
      <c r="AC301" s="77">
        <v>47.902000000000001</v>
      </c>
      <c r="AD301" s="16">
        <v>845</v>
      </c>
      <c r="AE301" s="15">
        <v>856</v>
      </c>
      <c r="AF301" s="81">
        <v>48</v>
      </c>
      <c r="AG301" s="87">
        <v>38105</v>
      </c>
      <c r="AH301" s="88">
        <v>0.59280092592592593</v>
      </c>
      <c r="AI301" s="88">
        <v>0.59445601851851848</v>
      </c>
      <c r="AJ301" s="199">
        <f t="shared" si="16"/>
        <v>76418</v>
      </c>
      <c r="AK301" s="199">
        <f t="shared" si="17"/>
        <v>76561</v>
      </c>
      <c r="AL301" s="70" t="s">
        <v>80</v>
      </c>
      <c r="AM301" s="70" t="s">
        <v>79</v>
      </c>
      <c r="AN301" s="81">
        <v>1.05</v>
      </c>
      <c r="AO301" s="81">
        <v>0.11600000000000001</v>
      </c>
      <c r="AP301" s="70">
        <v>144</v>
      </c>
      <c r="AQ301" s="81">
        <v>3.8994</v>
      </c>
      <c r="AR301" s="114">
        <f>200.3*0.863*AN301/AQ301/1000</f>
        <v>4.6546095553162026E-2</v>
      </c>
      <c r="AS301" s="91"/>
      <c r="AT301" s="59"/>
    </row>
    <row r="302" spans="1:46" s="21" customFormat="1" ht="15" customHeight="1" x14ac:dyDescent="0.25">
      <c r="A302" s="117">
        <v>846</v>
      </c>
      <c r="B302" s="185">
        <v>38105</v>
      </c>
      <c r="C302" s="5" t="s">
        <v>71</v>
      </c>
      <c r="D302" s="5">
        <v>70</v>
      </c>
      <c r="E302" s="17">
        <v>0.59480324074074076</v>
      </c>
      <c r="F302" s="198">
        <f t="shared" si="18"/>
        <v>76591</v>
      </c>
      <c r="G302" s="55">
        <v>77</v>
      </c>
      <c r="H302" s="5">
        <v>93</v>
      </c>
      <c r="I302" s="5">
        <v>945</v>
      </c>
      <c r="J302" s="52">
        <v>0.59849607386575532</v>
      </c>
      <c r="K302" s="5">
        <v>302</v>
      </c>
      <c r="L302" s="4">
        <v>92542.807405400003</v>
      </c>
      <c r="M302" s="75">
        <v>272.48333333333335</v>
      </c>
      <c r="N302" s="16">
        <v>846</v>
      </c>
      <c r="O302" s="15">
        <v>857</v>
      </c>
      <c r="P302" s="5">
        <v>324</v>
      </c>
      <c r="Q302" s="68">
        <v>38105</v>
      </c>
      <c r="R302" s="69">
        <v>119</v>
      </c>
      <c r="S302" s="27">
        <v>38105</v>
      </c>
      <c r="T302" s="54">
        <v>0.59493055555555552</v>
      </c>
      <c r="U302" s="54">
        <v>0.59728009259259263</v>
      </c>
      <c r="V302" s="72">
        <f t="shared" si="19"/>
        <v>76602</v>
      </c>
      <c r="W302" s="72">
        <f t="shared" si="20"/>
        <v>76805</v>
      </c>
      <c r="X302" s="13">
        <v>1</v>
      </c>
      <c r="Y302" s="13" t="s">
        <v>52</v>
      </c>
      <c r="Z302" s="70">
        <v>611.57839999999999</v>
      </c>
      <c r="AA302" s="70">
        <v>2042.3040000000001</v>
      </c>
      <c r="AB302" s="70">
        <v>77.184938033280005</v>
      </c>
      <c r="AC302" s="77">
        <v>41.242930000000001</v>
      </c>
      <c r="AD302" s="16">
        <v>846</v>
      </c>
      <c r="AE302" s="15">
        <v>857</v>
      </c>
      <c r="AF302" s="81"/>
      <c r="AG302" s="81"/>
      <c r="AH302" s="81"/>
      <c r="AI302" s="81"/>
      <c r="AJ302" s="199"/>
      <c r="AK302" s="199"/>
      <c r="AL302" s="70" t="s">
        <v>45</v>
      </c>
      <c r="AM302" s="70" t="s">
        <v>45</v>
      </c>
      <c r="AN302" s="81"/>
      <c r="AO302" s="81"/>
      <c r="AP302" s="81"/>
      <c r="AQ302" s="81"/>
      <c r="AR302" s="85"/>
    </row>
    <row r="303" spans="1:46" s="21" customFormat="1" ht="15" customHeight="1" x14ac:dyDescent="0.25">
      <c r="A303" s="117">
        <v>847</v>
      </c>
      <c r="B303" s="185">
        <v>38105</v>
      </c>
      <c r="C303" s="5" t="s">
        <v>71</v>
      </c>
      <c r="D303" s="5">
        <v>65</v>
      </c>
      <c r="E303" s="17">
        <v>0.59744212962962961</v>
      </c>
      <c r="F303" s="198">
        <f t="shared" si="18"/>
        <v>76819</v>
      </c>
      <c r="G303" s="55">
        <v>74.5</v>
      </c>
      <c r="H303" s="5">
        <v>92</v>
      </c>
      <c r="I303" s="5">
        <v>924</v>
      </c>
      <c r="J303" s="52">
        <v>0.55439636315985763</v>
      </c>
      <c r="K303" s="5">
        <v>301</v>
      </c>
      <c r="L303" s="4">
        <v>92544.875832499994</v>
      </c>
      <c r="M303" s="75">
        <v>270.59444444444443</v>
      </c>
      <c r="N303" s="16">
        <v>847</v>
      </c>
      <c r="O303" s="15">
        <v>858</v>
      </c>
      <c r="P303" s="5">
        <v>325</v>
      </c>
      <c r="Q303" s="68">
        <v>38105</v>
      </c>
      <c r="R303" s="69">
        <v>119</v>
      </c>
      <c r="S303" s="27">
        <v>38105</v>
      </c>
      <c r="T303" s="54">
        <v>0.59733796296296293</v>
      </c>
      <c r="U303" s="54">
        <v>0.59973379629629631</v>
      </c>
      <c r="V303" s="72">
        <f t="shared" si="19"/>
        <v>76810</v>
      </c>
      <c r="W303" s="72">
        <f t="shared" si="20"/>
        <v>77017</v>
      </c>
      <c r="X303" s="13">
        <v>1</v>
      </c>
      <c r="Y303" s="13" t="s">
        <v>52</v>
      </c>
      <c r="Z303" s="70">
        <v>607.7115</v>
      </c>
      <c r="AA303" s="70">
        <v>1831.1389999999999</v>
      </c>
      <c r="AB303" s="70">
        <v>22.54802305874</v>
      </c>
      <c r="AC303" s="77">
        <v>41.122149999999998</v>
      </c>
      <c r="AD303" s="16">
        <v>847</v>
      </c>
      <c r="AE303" s="15">
        <v>858</v>
      </c>
      <c r="AF303" s="81">
        <v>50</v>
      </c>
      <c r="AG303" s="87">
        <v>38105</v>
      </c>
      <c r="AH303" s="88">
        <v>0.59868055555555555</v>
      </c>
      <c r="AI303" s="88">
        <v>0.59995370370370371</v>
      </c>
      <c r="AJ303" s="199">
        <f t="shared" si="16"/>
        <v>76926</v>
      </c>
      <c r="AK303" s="199">
        <f t="shared" si="17"/>
        <v>77036</v>
      </c>
      <c r="AL303" s="70" t="s">
        <v>80</v>
      </c>
      <c r="AM303" s="70" t="s">
        <v>79</v>
      </c>
      <c r="AN303" s="81">
        <v>0.42799999999999999</v>
      </c>
      <c r="AO303" s="81">
        <v>3.6999999999999998E-2</v>
      </c>
      <c r="AP303" s="70">
        <v>111</v>
      </c>
      <c r="AQ303" s="81">
        <v>3.5215000000000001</v>
      </c>
      <c r="AR303" s="114">
        <f>200.3*0.863*AN303/AQ303/1000</f>
        <v>2.1009118046287096E-2</v>
      </c>
      <c r="AS303" s="91"/>
      <c r="AT303" s="59"/>
    </row>
    <row r="304" spans="1:46" s="21" customFormat="1" ht="15" customHeight="1" x14ac:dyDescent="0.25">
      <c r="A304" s="117">
        <v>848</v>
      </c>
      <c r="B304" s="185">
        <v>38105</v>
      </c>
      <c r="C304" s="5" t="s">
        <v>71</v>
      </c>
      <c r="D304" s="5">
        <v>60</v>
      </c>
      <c r="E304" s="17">
        <v>0.60002314814814817</v>
      </c>
      <c r="F304" s="198">
        <f t="shared" si="18"/>
        <v>77042.000000000015</v>
      </c>
      <c r="G304" s="55">
        <v>72</v>
      </c>
      <c r="H304" s="5">
        <v>90</v>
      </c>
      <c r="I304" s="5">
        <v>906</v>
      </c>
      <c r="J304" s="52">
        <v>0.51344663179009542</v>
      </c>
      <c r="K304" s="5">
        <v>302</v>
      </c>
      <c r="L304" s="4">
        <v>92521.4336587</v>
      </c>
      <c r="M304" s="75">
        <v>271.59444444444443</v>
      </c>
      <c r="N304" s="16">
        <v>848</v>
      </c>
      <c r="O304" s="15">
        <v>859</v>
      </c>
      <c r="P304" s="5">
        <v>326</v>
      </c>
      <c r="Q304" s="68">
        <v>38105</v>
      </c>
      <c r="R304" s="69">
        <v>119</v>
      </c>
      <c r="S304" s="27">
        <v>38105</v>
      </c>
      <c r="T304" s="54">
        <v>0.59980324074074076</v>
      </c>
      <c r="U304" s="54">
        <v>0.60256944444444438</v>
      </c>
      <c r="V304" s="72">
        <f t="shared" si="19"/>
        <v>77023.000000000015</v>
      </c>
      <c r="W304" s="72">
        <f t="shared" si="20"/>
        <v>77261.999999999985</v>
      </c>
      <c r="X304" s="13">
        <v>1</v>
      </c>
      <c r="Y304" s="13" t="s">
        <v>52</v>
      </c>
      <c r="Z304" s="70">
        <v>604.98749999999995</v>
      </c>
      <c r="AA304" s="70">
        <v>1684.2619999999999</v>
      </c>
      <c r="AB304" s="70">
        <v>25.873363362079999</v>
      </c>
      <c r="AC304" s="77">
        <v>40.870919999999998</v>
      </c>
      <c r="AD304" s="16">
        <v>848</v>
      </c>
      <c r="AE304" s="15">
        <v>859</v>
      </c>
      <c r="AF304" s="81">
        <v>51</v>
      </c>
      <c r="AG304" s="87">
        <v>38105</v>
      </c>
      <c r="AH304" s="88">
        <v>0.60030092592592588</v>
      </c>
      <c r="AI304" s="88">
        <v>0.60155092592592596</v>
      </c>
      <c r="AJ304" s="199">
        <f t="shared" si="16"/>
        <v>77065.999999999985</v>
      </c>
      <c r="AK304" s="199">
        <f t="shared" si="17"/>
        <v>77174.000000000015</v>
      </c>
      <c r="AL304" s="70" t="s">
        <v>80</v>
      </c>
      <c r="AM304" s="70" t="s">
        <v>79</v>
      </c>
      <c r="AN304" s="81">
        <v>0.623</v>
      </c>
      <c r="AO304" s="81">
        <v>0.115</v>
      </c>
      <c r="AP304" s="70">
        <v>109</v>
      </c>
      <c r="AQ304" s="81">
        <v>3.4603000000000002</v>
      </c>
      <c r="AR304" s="114">
        <f>200.3*0.863*AN304/AQ304/1000</f>
        <v>3.1121895413692455E-2</v>
      </c>
      <c r="AS304" s="91"/>
      <c r="AT304" s="59"/>
    </row>
    <row r="305" spans="1:46" s="21" customFormat="1" ht="15" customHeight="1" x14ac:dyDescent="0.25">
      <c r="A305" s="117">
        <v>849</v>
      </c>
      <c r="B305" s="185">
        <v>38105</v>
      </c>
      <c r="C305" s="5" t="s">
        <v>71</v>
      </c>
      <c r="D305" s="5">
        <v>40</v>
      </c>
      <c r="E305" s="17">
        <v>0.60298611111111111</v>
      </c>
      <c r="F305" s="198">
        <f t="shared" si="18"/>
        <v>77298</v>
      </c>
      <c r="G305" s="55">
        <v>60.4</v>
      </c>
      <c r="H305" s="5">
        <v>88</v>
      </c>
      <c r="I305" s="5">
        <v>820</v>
      </c>
      <c r="J305" s="52">
        <v>0.34019776830263992</v>
      </c>
      <c r="K305" s="5">
        <v>301</v>
      </c>
      <c r="L305" s="4">
        <v>92520.744183000003</v>
      </c>
      <c r="M305" s="75">
        <v>269.42777777777781</v>
      </c>
      <c r="N305" s="16">
        <v>849</v>
      </c>
      <c r="O305" s="15">
        <v>860</v>
      </c>
      <c r="P305" s="5">
        <v>327</v>
      </c>
      <c r="Q305" s="68">
        <v>38105</v>
      </c>
      <c r="R305" s="69">
        <v>119</v>
      </c>
      <c r="S305" s="27">
        <v>38105</v>
      </c>
      <c r="T305" s="54">
        <v>0.60268518518518521</v>
      </c>
      <c r="U305" s="54">
        <v>0.6054166666666666</v>
      </c>
      <c r="V305" s="72">
        <f t="shared" si="19"/>
        <v>77272</v>
      </c>
      <c r="W305" s="72">
        <f t="shared" si="20"/>
        <v>77507.999999999985</v>
      </c>
      <c r="X305" s="13">
        <v>1</v>
      </c>
      <c r="Y305" s="13" t="s">
        <v>52</v>
      </c>
      <c r="Z305" s="70">
        <v>557.67930000000001</v>
      </c>
      <c r="AA305" s="70">
        <v>1769.059</v>
      </c>
      <c r="AB305" s="70">
        <v>72.258506268069993</v>
      </c>
      <c r="AC305" s="77">
        <v>36.388069999999999</v>
      </c>
      <c r="AD305" s="16">
        <v>849</v>
      </c>
      <c r="AE305" s="15">
        <v>860</v>
      </c>
      <c r="AF305" s="81">
        <v>52</v>
      </c>
      <c r="AG305" s="87">
        <v>38105</v>
      </c>
      <c r="AH305" s="88">
        <v>0.60512731481481474</v>
      </c>
      <c r="AI305" s="88">
        <v>0.60502314814814817</v>
      </c>
      <c r="AJ305" s="199">
        <f t="shared" si="16"/>
        <v>77482.999999999985</v>
      </c>
      <c r="AK305" s="199">
        <f t="shared" si="17"/>
        <v>77474</v>
      </c>
      <c r="AL305" s="70" t="s">
        <v>80</v>
      </c>
      <c r="AM305" s="70" t="s">
        <v>79</v>
      </c>
      <c r="AN305" s="81">
        <v>0.54800000000000004</v>
      </c>
      <c r="AO305" s="81">
        <v>8.9999999999999993E-3</v>
      </c>
      <c r="AP305" s="70">
        <v>10</v>
      </c>
      <c r="AQ305" s="81">
        <v>2.7961999999999998</v>
      </c>
      <c r="AR305" s="114">
        <f>200.3*0.863*AN305/AQ305/1000</f>
        <v>3.3876931979114518E-2</v>
      </c>
      <c r="AS305" s="91"/>
      <c r="AT305" s="59"/>
    </row>
    <row r="306" spans="1:46" s="21" customFormat="1" ht="15" customHeight="1" x14ac:dyDescent="0.25">
      <c r="A306" s="117">
        <v>850</v>
      </c>
      <c r="B306" s="185">
        <v>38105</v>
      </c>
      <c r="C306" s="5" t="s">
        <v>71</v>
      </c>
      <c r="D306" s="5">
        <v>30</v>
      </c>
      <c r="E306" s="17">
        <v>0.60591435185185183</v>
      </c>
      <c r="F306" s="198">
        <f t="shared" si="18"/>
        <v>77551</v>
      </c>
      <c r="G306" s="55">
        <v>52.9</v>
      </c>
      <c r="H306" s="5">
        <v>85</v>
      </c>
      <c r="I306" s="5">
        <v>775</v>
      </c>
      <c r="J306" s="52">
        <v>0.26711824770429504</v>
      </c>
      <c r="K306" s="5">
        <v>301</v>
      </c>
      <c r="L306" s="4">
        <v>92531.086318500005</v>
      </c>
      <c r="M306" s="75">
        <v>268.14999999999998</v>
      </c>
      <c r="N306" s="16">
        <v>850</v>
      </c>
      <c r="O306" s="15">
        <v>861</v>
      </c>
      <c r="P306" s="5">
        <v>328</v>
      </c>
      <c r="Q306" s="68">
        <v>38105</v>
      </c>
      <c r="R306" s="69">
        <v>119</v>
      </c>
      <c r="S306" s="27">
        <v>38105</v>
      </c>
      <c r="T306" s="54">
        <v>0.60575231481481484</v>
      </c>
      <c r="U306" s="54">
        <v>0.6083101851851852</v>
      </c>
      <c r="V306" s="72">
        <f t="shared" si="19"/>
        <v>77537</v>
      </c>
      <c r="W306" s="72">
        <f t="shared" si="20"/>
        <v>77758</v>
      </c>
      <c r="X306" s="13">
        <v>1</v>
      </c>
      <c r="Y306" s="13" t="s">
        <v>52</v>
      </c>
      <c r="Z306" s="70">
        <v>496.19369999999998</v>
      </c>
      <c r="AA306" s="70">
        <v>2354.9369999999999</v>
      </c>
      <c r="AB306" s="70">
        <v>99.532707520349987</v>
      </c>
      <c r="AC306" s="77">
        <v>31.06325</v>
      </c>
      <c r="AD306" s="16">
        <v>850</v>
      </c>
      <c r="AE306" s="15">
        <v>861</v>
      </c>
      <c r="AF306" s="81"/>
      <c r="AG306" s="81"/>
      <c r="AH306" s="81"/>
      <c r="AI306" s="81"/>
      <c r="AJ306" s="199"/>
      <c r="AK306" s="199"/>
      <c r="AL306" s="70" t="s">
        <v>45</v>
      </c>
      <c r="AM306" s="70" t="s">
        <v>45</v>
      </c>
      <c r="AN306" s="81"/>
      <c r="AO306" s="81"/>
      <c r="AP306" s="81"/>
      <c r="AQ306" s="81"/>
      <c r="AR306" s="85"/>
    </row>
    <row r="307" spans="1:46" s="21" customFormat="1" ht="15" customHeight="1" x14ac:dyDescent="0.25">
      <c r="A307" s="117">
        <v>851</v>
      </c>
      <c r="B307" s="185">
        <v>38105</v>
      </c>
      <c r="C307" s="5" t="s">
        <v>71</v>
      </c>
      <c r="D307" s="5">
        <v>15</v>
      </c>
      <c r="E307" s="17">
        <v>0.60873842592592597</v>
      </c>
      <c r="F307" s="198">
        <f t="shared" si="18"/>
        <v>77795</v>
      </c>
      <c r="G307" s="55">
        <v>35</v>
      </c>
      <c r="H307" s="5">
        <v>78</v>
      </c>
      <c r="I307" s="5">
        <v>747</v>
      </c>
      <c r="J307" s="52">
        <v>0.15119900813450662</v>
      </c>
      <c r="K307" s="5">
        <v>301</v>
      </c>
      <c r="L307" s="4">
        <v>92517.296804499987</v>
      </c>
      <c r="M307" s="75">
        <v>268.20555555555558</v>
      </c>
      <c r="N307" s="16">
        <v>851</v>
      </c>
      <c r="O307" s="15">
        <v>862</v>
      </c>
      <c r="P307" s="5">
        <v>329</v>
      </c>
      <c r="Q307" s="68">
        <v>38105</v>
      </c>
      <c r="R307" s="69">
        <v>119</v>
      </c>
      <c r="S307" s="27">
        <v>38105</v>
      </c>
      <c r="T307" s="54">
        <v>0.60835648148148147</v>
      </c>
      <c r="U307" s="54">
        <v>0.61116898148148147</v>
      </c>
      <c r="V307" s="72">
        <f t="shared" si="19"/>
        <v>77762</v>
      </c>
      <c r="W307" s="72">
        <f t="shared" si="20"/>
        <v>78005</v>
      </c>
      <c r="X307" s="13">
        <v>1</v>
      </c>
      <c r="Y307" s="13" t="s">
        <v>52</v>
      </c>
      <c r="Z307" s="70">
        <v>477.041</v>
      </c>
      <c r="AA307" s="70">
        <v>2306.5160000000001</v>
      </c>
      <c r="AB307" s="70">
        <v>58.501180175040005</v>
      </c>
      <c r="AC307" s="77">
        <v>29.587510000000002</v>
      </c>
      <c r="AD307" s="16">
        <v>851</v>
      </c>
      <c r="AE307" s="15">
        <v>862</v>
      </c>
      <c r="AF307" s="81"/>
      <c r="AG307" s="81"/>
      <c r="AH307" s="81"/>
      <c r="AI307" s="81"/>
      <c r="AJ307" s="199"/>
      <c r="AK307" s="199"/>
      <c r="AL307" s="70" t="s">
        <v>45</v>
      </c>
      <c r="AM307" s="70" t="s">
        <v>45</v>
      </c>
      <c r="AN307" s="81"/>
      <c r="AO307" s="81"/>
      <c r="AP307" s="81"/>
      <c r="AQ307" s="81"/>
      <c r="AR307" s="85"/>
    </row>
    <row r="308" spans="1:46" s="21" customFormat="1" ht="15" customHeight="1" x14ac:dyDescent="0.25">
      <c r="A308" s="117">
        <v>852</v>
      </c>
      <c r="B308" s="185">
        <v>38105</v>
      </c>
      <c r="C308" s="5" t="s">
        <v>71</v>
      </c>
      <c r="D308" s="5">
        <v>7</v>
      </c>
      <c r="E308" s="17">
        <v>0.61137731481481483</v>
      </c>
      <c r="F308" s="198">
        <f t="shared" si="18"/>
        <v>78023</v>
      </c>
      <c r="G308" s="55">
        <v>26.4</v>
      </c>
      <c r="H308" s="5">
        <v>69</v>
      </c>
      <c r="I308" s="5">
        <v>763</v>
      </c>
      <c r="J308" s="52">
        <v>0.11213926436642574</v>
      </c>
      <c r="K308" s="5">
        <v>302</v>
      </c>
      <c r="L308" s="4">
        <v>92509.023096099991</v>
      </c>
      <c r="M308" s="75">
        <v>269.59444444444443</v>
      </c>
      <c r="N308" s="16">
        <v>852</v>
      </c>
      <c r="O308" s="15">
        <v>863</v>
      </c>
      <c r="P308" s="5">
        <v>330</v>
      </c>
      <c r="Q308" s="68">
        <v>38105</v>
      </c>
      <c r="R308" s="69">
        <v>119</v>
      </c>
      <c r="S308" s="27">
        <v>38105</v>
      </c>
      <c r="T308" s="54">
        <v>0.61123842592592592</v>
      </c>
      <c r="U308" s="54">
        <v>0.61387731481481478</v>
      </c>
      <c r="V308" s="72">
        <f t="shared" si="19"/>
        <v>78011</v>
      </c>
      <c r="W308" s="72">
        <f t="shared" si="20"/>
        <v>78239</v>
      </c>
      <c r="X308" s="13">
        <v>1</v>
      </c>
      <c r="Y308" s="13" t="s">
        <v>52</v>
      </c>
      <c r="Z308" s="70">
        <v>474.26639999999998</v>
      </c>
      <c r="AA308" s="70">
        <v>2295.5720000000001</v>
      </c>
      <c r="AB308" s="70">
        <v>61.241522328920006</v>
      </c>
      <c r="AC308" s="77">
        <v>29.51343</v>
      </c>
      <c r="AD308" s="16">
        <v>852</v>
      </c>
      <c r="AE308" s="15">
        <v>863</v>
      </c>
      <c r="AF308" s="81"/>
      <c r="AG308" s="81"/>
      <c r="AH308" s="81"/>
      <c r="AI308" s="81"/>
      <c r="AJ308" s="199"/>
      <c r="AK308" s="199"/>
      <c r="AL308" s="70" t="s">
        <v>45</v>
      </c>
      <c r="AM308" s="70" t="s">
        <v>45</v>
      </c>
      <c r="AN308" s="81"/>
      <c r="AO308" s="81"/>
      <c r="AP308" s="81"/>
      <c r="AQ308" s="81"/>
      <c r="AR308" s="85"/>
    </row>
    <row r="309" spans="1:46" s="21" customFormat="1" ht="15" customHeight="1" x14ac:dyDescent="0.25">
      <c r="A309" s="117">
        <v>853</v>
      </c>
      <c r="B309" s="185">
        <v>38105</v>
      </c>
      <c r="C309" s="5" t="s">
        <v>71</v>
      </c>
      <c r="D309" s="5">
        <v>5.5</v>
      </c>
      <c r="E309" s="17">
        <v>0.61387731481481478</v>
      </c>
      <c r="F309" s="198">
        <f t="shared" si="18"/>
        <v>78239</v>
      </c>
      <c r="G309" s="55">
        <v>24</v>
      </c>
      <c r="H309" s="5">
        <v>65</v>
      </c>
      <c r="I309" s="5">
        <v>766</v>
      </c>
      <c r="J309" s="52">
        <v>0.10583930569415465</v>
      </c>
      <c r="K309" s="5">
        <v>302</v>
      </c>
      <c r="L309" s="4">
        <v>92506.954668999999</v>
      </c>
      <c r="M309" s="75">
        <v>269.42777777777781</v>
      </c>
      <c r="N309" s="16">
        <v>853</v>
      </c>
      <c r="O309" s="15">
        <v>864</v>
      </c>
      <c r="P309" s="5">
        <v>331</v>
      </c>
      <c r="Q309" s="68">
        <v>38105</v>
      </c>
      <c r="R309" s="69">
        <v>119</v>
      </c>
      <c r="S309" s="27">
        <v>38105</v>
      </c>
      <c r="T309" s="54">
        <v>0.61396990740740742</v>
      </c>
      <c r="U309" s="54">
        <v>0.61663194444444447</v>
      </c>
      <c r="V309" s="72">
        <f t="shared" si="19"/>
        <v>78247.000000000015</v>
      </c>
      <c r="W309" s="72">
        <f t="shared" si="20"/>
        <v>78477</v>
      </c>
      <c r="X309" s="13">
        <v>1</v>
      </c>
      <c r="Y309" s="13" t="s">
        <v>52</v>
      </c>
      <c r="Z309" s="70">
        <v>473.89179999999999</v>
      </c>
      <c r="AA309" s="70">
        <v>2334.4549999999999</v>
      </c>
      <c r="AB309" s="70">
        <v>100.37421146675</v>
      </c>
      <c r="AC309" s="77">
        <v>29.273389999999999</v>
      </c>
      <c r="AD309" s="16">
        <v>853</v>
      </c>
      <c r="AE309" s="15">
        <v>864</v>
      </c>
      <c r="AF309" s="81"/>
      <c r="AG309" s="81"/>
      <c r="AH309" s="81"/>
      <c r="AI309" s="81"/>
      <c r="AJ309" s="199"/>
      <c r="AK309" s="199"/>
      <c r="AL309" s="70" t="s">
        <v>45</v>
      </c>
      <c r="AM309" s="70" t="s">
        <v>45</v>
      </c>
      <c r="AN309" s="81"/>
      <c r="AO309" s="81"/>
      <c r="AP309" s="81"/>
      <c r="AQ309" s="81"/>
      <c r="AR309" s="85"/>
    </row>
    <row r="310" spans="1:46" s="21" customFormat="1" ht="15" customHeight="1" x14ac:dyDescent="0.25">
      <c r="A310" s="217">
        <v>854</v>
      </c>
      <c r="B310" s="185">
        <v>38105</v>
      </c>
      <c r="C310" s="5" t="s">
        <v>71</v>
      </c>
      <c r="D310" s="5">
        <v>4</v>
      </c>
      <c r="E310" s="17">
        <v>0.61626157407407411</v>
      </c>
      <c r="F310" s="198">
        <f t="shared" si="18"/>
        <v>78445</v>
      </c>
      <c r="G310" s="55">
        <v>21</v>
      </c>
      <c r="H310" s="5">
        <v>60</v>
      </c>
      <c r="I310" s="5">
        <v>781</v>
      </c>
      <c r="J310" s="52">
        <v>9.6389367685747976E-2</v>
      </c>
      <c r="K310" s="5">
        <v>302</v>
      </c>
      <c r="L310" s="4">
        <v>92502.817814799986</v>
      </c>
      <c r="M310" s="75">
        <v>271.76111111111112</v>
      </c>
      <c r="N310" s="214">
        <v>854</v>
      </c>
      <c r="O310" s="15">
        <v>865</v>
      </c>
      <c r="P310" s="5">
        <v>332</v>
      </c>
      <c r="Q310" s="68">
        <v>38105</v>
      </c>
      <c r="R310" s="69">
        <v>119</v>
      </c>
      <c r="S310" s="27">
        <v>38105</v>
      </c>
      <c r="T310" s="54">
        <v>0.61670138888888892</v>
      </c>
      <c r="U310" s="54">
        <v>0.61840277777777775</v>
      </c>
      <c r="V310" s="72">
        <f t="shared" si="19"/>
        <v>78483</v>
      </c>
      <c r="W310" s="72">
        <f t="shared" si="20"/>
        <v>78630</v>
      </c>
      <c r="X310" s="13">
        <v>1</v>
      </c>
      <c r="Y310" s="13" t="s">
        <v>52</v>
      </c>
      <c r="Z310" s="70">
        <v>469.74329999999998</v>
      </c>
      <c r="AA310" s="70">
        <v>2374.8580000000002</v>
      </c>
      <c r="AB310" s="70">
        <v>38.068118791120007</v>
      </c>
      <c r="AC310" s="77">
        <v>29.192129999999999</v>
      </c>
      <c r="AD310" s="214">
        <v>854</v>
      </c>
      <c r="AE310" s="15">
        <v>865</v>
      </c>
      <c r="AF310" s="81"/>
      <c r="AG310" s="81"/>
      <c r="AH310" s="81"/>
      <c r="AI310" s="81"/>
      <c r="AJ310" s="199"/>
      <c r="AK310" s="199"/>
      <c r="AL310" s="70" t="s">
        <v>45</v>
      </c>
      <c r="AM310" s="70" t="s">
        <v>45</v>
      </c>
      <c r="AN310" s="81"/>
      <c r="AO310" s="81"/>
      <c r="AP310" s="81"/>
      <c r="AQ310" s="81"/>
      <c r="AR310" s="85"/>
    </row>
    <row r="311" spans="1:46" s="21" customFormat="1" ht="15" customHeight="1" x14ac:dyDescent="0.25">
      <c r="A311" s="217"/>
      <c r="B311" s="185">
        <v>38105</v>
      </c>
      <c r="C311" s="5" t="s">
        <v>71</v>
      </c>
      <c r="D311" s="5">
        <v>4</v>
      </c>
      <c r="E311" s="17"/>
      <c r="F311" s="198"/>
      <c r="G311" s="55">
        <v>21</v>
      </c>
      <c r="H311" s="5">
        <v>60</v>
      </c>
      <c r="I311" s="5">
        <v>781</v>
      </c>
      <c r="J311" s="52">
        <v>9.6389367685747976E-2</v>
      </c>
      <c r="K311" s="5">
        <v>302</v>
      </c>
      <c r="L311" s="4">
        <v>92471.101932599995</v>
      </c>
      <c r="M311" s="75">
        <v>271.64999999999998</v>
      </c>
      <c r="N311" s="214"/>
      <c r="O311" s="15">
        <v>866</v>
      </c>
      <c r="P311" s="5">
        <v>333</v>
      </c>
      <c r="Q311" s="68">
        <v>38105</v>
      </c>
      <c r="R311" s="69">
        <v>119</v>
      </c>
      <c r="S311" s="27">
        <v>38105</v>
      </c>
      <c r="T311" s="54">
        <v>0.61947916666666669</v>
      </c>
      <c r="U311" s="54">
        <v>0.6222685185185185</v>
      </c>
      <c r="V311" s="72">
        <f t="shared" si="19"/>
        <v>78723</v>
      </c>
      <c r="W311" s="72">
        <f t="shared" si="20"/>
        <v>78964</v>
      </c>
      <c r="X311" s="13">
        <v>10</v>
      </c>
      <c r="Y311" s="13" t="s">
        <v>81</v>
      </c>
      <c r="Z311" s="70">
        <v>549.91740000000004</v>
      </c>
      <c r="AA311" s="70">
        <v>1476.0909999999999</v>
      </c>
      <c r="AB311" s="70">
        <v>230.97960533459997</v>
      </c>
      <c r="AC311" s="77">
        <v>38.052509999999998</v>
      </c>
      <c r="AD311" s="214"/>
      <c r="AE311" s="15">
        <v>866</v>
      </c>
      <c r="AF311" s="81">
        <v>57</v>
      </c>
      <c r="AG311" s="87">
        <v>38105</v>
      </c>
      <c r="AH311" s="90">
        <v>0.61994212962962958</v>
      </c>
      <c r="AI311" s="90">
        <v>0.62013888888888891</v>
      </c>
      <c r="AJ311" s="199">
        <f t="shared" si="16"/>
        <v>78762.999999999985</v>
      </c>
      <c r="AK311" s="199">
        <f t="shared" si="17"/>
        <v>78780</v>
      </c>
      <c r="AL311" s="70" t="s">
        <v>80</v>
      </c>
      <c r="AM311" s="70" t="s">
        <v>79</v>
      </c>
      <c r="AN311" s="81">
        <v>0.48799999999999999</v>
      </c>
      <c r="AO311" s="81">
        <v>7.0999999999999994E-2</v>
      </c>
      <c r="AP311" s="70">
        <v>21</v>
      </c>
      <c r="AQ311" s="81">
        <v>2.7803</v>
      </c>
      <c r="AR311" s="114">
        <f>200.3*0.863*AN311/AQ311/1000</f>
        <v>3.0340302557277991E-2</v>
      </c>
      <c r="AS311" s="91"/>
      <c r="AT311" s="59"/>
    </row>
    <row r="312" spans="1:46" s="21" customFormat="1" ht="15" customHeight="1" x14ac:dyDescent="0.25">
      <c r="A312" s="117">
        <v>855</v>
      </c>
      <c r="B312" s="185">
        <v>38105</v>
      </c>
      <c r="C312" s="5" t="s">
        <v>71</v>
      </c>
      <c r="D312" s="5">
        <v>100</v>
      </c>
      <c r="E312" s="17">
        <v>0.6229513888888889</v>
      </c>
      <c r="F312" s="198">
        <f t="shared" si="18"/>
        <v>79023.000000000015</v>
      </c>
      <c r="G312" s="55">
        <v>86.5</v>
      </c>
      <c r="H312" s="5">
        <v>99</v>
      </c>
      <c r="I312" s="5">
        <v>1043</v>
      </c>
      <c r="J312" s="52">
        <v>0.83474452407592203</v>
      </c>
      <c r="K312" s="5">
        <v>302</v>
      </c>
      <c r="L312" s="4">
        <v>92513.159950299989</v>
      </c>
      <c r="M312" s="75">
        <v>272.48333333333335</v>
      </c>
      <c r="N312" s="16">
        <v>855</v>
      </c>
      <c r="O312" s="15">
        <v>867</v>
      </c>
      <c r="P312" s="5">
        <v>334</v>
      </c>
      <c r="Q312" s="68">
        <v>38105</v>
      </c>
      <c r="R312" s="69">
        <v>119</v>
      </c>
      <c r="S312" s="27">
        <v>38105</v>
      </c>
      <c r="T312" s="54">
        <v>0.62312500000000004</v>
      </c>
      <c r="U312" s="54">
        <v>0.62406249999999996</v>
      </c>
      <c r="V312" s="72">
        <f t="shared" si="19"/>
        <v>79038</v>
      </c>
      <c r="W312" s="72">
        <f t="shared" si="20"/>
        <v>79119</v>
      </c>
      <c r="X312" s="13">
        <v>10</v>
      </c>
      <c r="Y312" s="13" t="s">
        <v>81</v>
      </c>
      <c r="Z312" s="70">
        <v>644.07320000000004</v>
      </c>
      <c r="AA312" s="70">
        <v>2630.11</v>
      </c>
      <c r="AB312" s="70">
        <v>81.909752439900004</v>
      </c>
      <c r="AC312" s="77">
        <v>45.521340000000002</v>
      </c>
      <c r="AD312" s="16">
        <v>855</v>
      </c>
      <c r="AE312" s="15">
        <v>867</v>
      </c>
      <c r="AF312" s="81"/>
      <c r="AG312" s="81"/>
      <c r="AH312" s="81"/>
      <c r="AI312" s="81"/>
      <c r="AJ312" s="199"/>
      <c r="AK312" s="199"/>
      <c r="AL312" s="70" t="s">
        <v>45</v>
      </c>
      <c r="AM312" s="70" t="s">
        <v>45</v>
      </c>
      <c r="AN312" s="81"/>
      <c r="AO312" s="81"/>
      <c r="AP312" s="81"/>
      <c r="AQ312" s="81"/>
      <c r="AR312" s="85"/>
    </row>
    <row r="313" spans="1:46" s="21" customFormat="1" ht="15" customHeight="1" x14ac:dyDescent="0.25">
      <c r="A313" s="117">
        <v>856</v>
      </c>
      <c r="B313" s="185">
        <v>38105</v>
      </c>
      <c r="C313" s="5" t="s">
        <v>71</v>
      </c>
      <c r="D313" s="5">
        <v>85</v>
      </c>
      <c r="E313" s="17">
        <v>0.62425925925925929</v>
      </c>
      <c r="F313" s="198">
        <f t="shared" si="18"/>
        <v>79136.000000000015</v>
      </c>
      <c r="G313" s="55">
        <v>83</v>
      </c>
      <c r="H313" s="5">
        <v>96</v>
      </c>
      <c r="I313" s="5">
        <v>1013</v>
      </c>
      <c r="J313" s="52">
        <v>0.74843509026580779</v>
      </c>
      <c r="K313" s="5">
        <v>302</v>
      </c>
      <c r="L313" s="4">
        <v>92444.212380299999</v>
      </c>
      <c r="M313" s="75">
        <v>271.42777777777775</v>
      </c>
      <c r="N313" s="16">
        <v>856</v>
      </c>
      <c r="O313" s="15">
        <v>868</v>
      </c>
      <c r="P313" s="5">
        <v>335</v>
      </c>
      <c r="Q313" s="68">
        <v>38105</v>
      </c>
      <c r="R313" s="69">
        <v>119</v>
      </c>
      <c r="S313" s="27">
        <v>38105</v>
      </c>
      <c r="T313" s="54">
        <v>0.62418981481481484</v>
      </c>
      <c r="U313" s="54">
        <v>0.62668981481481478</v>
      </c>
      <c r="V313" s="72">
        <f t="shared" si="19"/>
        <v>79130.000000000015</v>
      </c>
      <c r="W313" s="72">
        <f t="shared" si="20"/>
        <v>79346</v>
      </c>
      <c r="X313" s="13">
        <v>10</v>
      </c>
      <c r="Y313" s="13" t="s">
        <v>81</v>
      </c>
      <c r="Z313" s="70">
        <v>633.50689999999997</v>
      </c>
      <c r="AA313" s="70">
        <v>1993.442</v>
      </c>
      <c r="AB313" s="70">
        <v>870.53871287460004</v>
      </c>
      <c r="AC313" s="77">
        <v>43.924349999999997</v>
      </c>
      <c r="AD313" s="16">
        <v>856</v>
      </c>
      <c r="AE313" s="15">
        <v>868</v>
      </c>
      <c r="AF313" s="81">
        <v>59</v>
      </c>
      <c r="AG313" s="87">
        <v>38105</v>
      </c>
      <c r="AH313" s="88">
        <v>0.62372685185185184</v>
      </c>
      <c r="AI313" s="88">
        <v>0.62587962962962962</v>
      </c>
      <c r="AJ313" s="199">
        <f t="shared" ref="AJ313:AJ346" si="21">(AH313+7/24)*86400</f>
        <v>79090</v>
      </c>
      <c r="AK313" s="199">
        <f t="shared" ref="AK313:AK346" si="22">(AI313+7/24)*86400</f>
        <v>79276</v>
      </c>
      <c r="AL313" s="70" t="s">
        <v>80</v>
      </c>
      <c r="AM313" s="70" t="s">
        <v>79</v>
      </c>
      <c r="AN313" s="81">
        <v>1.67</v>
      </c>
      <c r="AO313" s="81">
        <v>0.315</v>
      </c>
      <c r="AP313" s="70">
        <v>187</v>
      </c>
      <c r="AQ313" s="81">
        <v>3.8814000000000002</v>
      </c>
      <c r="AR313" s="114">
        <f>200.3*0.863*AN313/AQ313/1000</f>
        <v>7.4373773123099896E-2</v>
      </c>
      <c r="AS313" s="91"/>
      <c r="AT313" s="59"/>
    </row>
    <row r="314" spans="1:46" s="21" customFormat="1" ht="15" customHeight="1" x14ac:dyDescent="0.25">
      <c r="A314" s="117">
        <v>857</v>
      </c>
      <c r="B314" s="185">
        <v>38105</v>
      </c>
      <c r="C314" s="5" t="s">
        <v>71</v>
      </c>
      <c r="D314" s="5">
        <v>65</v>
      </c>
      <c r="E314" s="17">
        <v>0.62673611111111105</v>
      </c>
      <c r="F314" s="198">
        <f t="shared" si="18"/>
        <v>79349.999999999985</v>
      </c>
      <c r="G314" s="55">
        <v>74.5</v>
      </c>
      <c r="H314" s="5">
        <v>92</v>
      </c>
      <c r="I314" s="5">
        <v>923</v>
      </c>
      <c r="J314" s="52">
        <v>0.56321630530103717</v>
      </c>
      <c r="K314" s="5">
        <v>301</v>
      </c>
      <c r="L314" s="4">
        <v>92466.275602699985</v>
      </c>
      <c r="M314" s="75">
        <v>272.26111111111112</v>
      </c>
      <c r="N314" s="16">
        <v>857</v>
      </c>
      <c r="O314" s="15">
        <v>869</v>
      </c>
      <c r="P314" s="5">
        <v>336</v>
      </c>
      <c r="Q314" s="68">
        <v>38105</v>
      </c>
      <c r="R314" s="69">
        <v>119</v>
      </c>
      <c r="S314" s="27">
        <v>38105</v>
      </c>
      <c r="T314" s="54">
        <v>0.62677083333333339</v>
      </c>
      <c r="U314" s="54">
        <v>0.62913194444444442</v>
      </c>
      <c r="V314" s="72">
        <f t="shared" si="19"/>
        <v>79353</v>
      </c>
      <c r="W314" s="72">
        <f t="shared" si="20"/>
        <v>79557</v>
      </c>
      <c r="X314" s="13">
        <v>10</v>
      </c>
      <c r="Y314" s="13" t="s">
        <v>81</v>
      </c>
      <c r="Z314" s="70">
        <v>603.35119999999995</v>
      </c>
      <c r="AA314" s="70">
        <v>2502.3850000000002</v>
      </c>
      <c r="AB314" s="70">
        <v>95.208767595850006</v>
      </c>
      <c r="AC314" s="77">
        <v>39.872630000000001</v>
      </c>
      <c r="AD314" s="16">
        <v>857</v>
      </c>
      <c r="AE314" s="15">
        <v>869</v>
      </c>
      <c r="AF314" s="81"/>
      <c r="AG314" s="81"/>
      <c r="AH314" s="81"/>
      <c r="AI314" s="81"/>
      <c r="AJ314" s="199"/>
      <c r="AK314" s="199"/>
      <c r="AL314" s="70" t="s">
        <v>45</v>
      </c>
      <c r="AM314" s="70" t="s">
        <v>45</v>
      </c>
      <c r="AN314" s="81"/>
      <c r="AO314" s="81"/>
      <c r="AP314" s="81"/>
      <c r="AQ314" s="81"/>
      <c r="AR314" s="85"/>
    </row>
    <row r="315" spans="1:46" s="21" customFormat="1" ht="15" customHeight="1" x14ac:dyDescent="0.25">
      <c r="A315" s="117">
        <v>858</v>
      </c>
      <c r="B315" s="185">
        <v>38105</v>
      </c>
      <c r="C315" s="5" t="s">
        <v>71</v>
      </c>
      <c r="D315" s="5">
        <v>40</v>
      </c>
      <c r="E315" s="17">
        <v>0.62930555555555556</v>
      </c>
      <c r="F315" s="198">
        <f t="shared" si="18"/>
        <v>79572</v>
      </c>
      <c r="G315" s="55">
        <v>60.5</v>
      </c>
      <c r="H315" s="5">
        <v>88</v>
      </c>
      <c r="I315" s="5">
        <v>822</v>
      </c>
      <c r="J315" s="52">
        <v>0.34523773524045681</v>
      </c>
      <c r="K315" s="5">
        <v>301</v>
      </c>
      <c r="L315" s="4">
        <v>92448.349234499998</v>
      </c>
      <c r="M315" s="75">
        <v>270.26111111111112</v>
      </c>
      <c r="N315" s="16">
        <v>858</v>
      </c>
      <c r="O315" s="15">
        <v>870</v>
      </c>
      <c r="P315" s="5">
        <v>337</v>
      </c>
      <c r="Q315" s="68">
        <v>38105</v>
      </c>
      <c r="R315" s="69">
        <v>119</v>
      </c>
      <c r="S315" s="27">
        <v>38105</v>
      </c>
      <c r="T315" s="54">
        <v>0.62920138888888888</v>
      </c>
      <c r="U315" s="54">
        <v>0.63134259259259262</v>
      </c>
      <c r="V315" s="72">
        <f t="shared" si="19"/>
        <v>79563</v>
      </c>
      <c r="W315" s="72">
        <f t="shared" si="20"/>
        <v>79748.000000000015</v>
      </c>
      <c r="X315" s="13">
        <v>10</v>
      </c>
      <c r="Y315" s="13" t="s">
        <v>81</v>
      </c>
      <c r="Z315" s="70">
        <v>570.44090000000006</v>
      </c>
      <c r="AA315" s="70">
        <v>2383.8649999999998</v>
      </c>
      <c r="AB315" s="70">
        <v>80.602981154849985</v>
      </c>
      <c r="AC315" s="77">
        <v>36.676670000000001</v>
      </c>
      <c r="AD315" s="16">
        <v>858</v>
      </c>
      <c r="AE315" s="15">
        <v>870</v>
      </c>
      <c r="AF315" s="81"/>
      <c r="AG315" s="81"/>
      <c r="AH315" s="81"/>
      <c r="AI315" s="81"/>
      <c r="AJ315" s="199"/>
      <c r="AK315" s="199"/>
      <c r="AL315" s="70" t="s">
        <v>45</v>
      </c>
      <c r="AM315" s="70" t="s">
        <v>45</v>
      </c>
      <c r="AN315" s="81"/>
      <c r="AO315" s="81"/>
      <c r="AP315" s="81"/>
      <c r="AQ315" s="81"/>
      <c r="AR315" s="85"/>
    </row>
    <row r="316" spans="1:46" s="21" customFormat="1" ht="15" customHeight="1" x14ac:dyDescent="0.25">
      <c r="A316" s="117">
        <v>859</v>
      </c>
      <c r="B316" s="185">
        <v>38105</v>
      </c>
      <c r="C316" s="5" t="s">
        <v>71</v>
      </c>
      <c r="D316" s="5">
        <v>30</v>
      </c>
      <c r="E316" s="17">
        <v>0.63196759259259261</v>
      </c>
      <c r="F316" s="198">
        <f t="shared" si="18"/>
        <v>79802</v>
      </c>
      <c r="G316" s="55">
        <v>52.5</v>
      </c>
      <c r="H316" s="5">
        <v>85</v>
      </c>
      <c r="I316" s="5">
        <v>775</v>
      </c>
      <c r="J316" s="52">
        <v>0.26081828903202392</v>
      </c>
      <c r="K316" s="5">
        <v>302</v>
      </c>
      <c r="L316" s="4">
        <v>92466.965078399982</v>
      </c>
      <c r="M316" s="75">
        <v>263.59444444444443</v>
      </c>
      <c r="N316" s="16">
        <v>859</v>
      </c>
      <c r="O316" s="15">
        <v>871</v>
      </c>
      <c r="P316" s="5">
        <v>338</v>
      </c>
      <c r="Q316" s="68">
        <v>38105</v>
      </c>
      <c r="R316" s="69">
        <v>119</v>
      </c>
      <c r="S316" s="27">
        <v>38105</v>
      </c>
      <c r="T316" s="54">
        <v>0.63140046296296293</v>
      </c>
      <c r="U316" s="54">
        <v>0.63442129629629629</v>
      </c>
      <c r="V316" s="72">
        <f t="shared" si="19"/>
        <v>79753</v>
      </c>
      <c r="W316" s="72">
        <f t="shared" si="20"/>
        <v>80014</v>
      </c>
      <c r="X316" s="13">
        <v>10</v>
      </c>
      <c r="Y316" s="13" t="s">
        <v>81</v>
      </c>
      <c r="Z316" s="70">
        <v>556.56110000000001</v>
      </c>
      <c r="AA316" s="70">
        <v>2575.84</v>
      </c>
      <c r="AB316" s="70">
        <v>112.29722218400001</v>
      </c>
      <c r="AC316" s="77">
        <v>35.075060000000001</v>
      </c>
      <c r="AD316" s="16">
        <v>859</v>
      </c>
      <c r="AE316" s="15">
        <v>871</v>
      </c>
      <c r="AF316" s="81"/>
      <c r="AG316" s="81"/>
      <c r="AH316" s="81"/>
      <c r="AI316" s="81"/>
      <c r="AJ316" s="199"/>
      <c r="AK316" s="199"/>
      <c r="AL316" s="70" t="s">
        <v>45</v>
      </c>
      <c r="AM316" s="70" t="s">
        <v>45</v>
      </c>
      <c r="AN316" s="81"/>
      <c r="AO316" s="81"/>
      <c r="AP316" s="81"/>
      <c r="AQ316" s="81"/>
      <c r="AR316" s="85"/>
    </row>
    <row r="317" spans="1:46" s="21" customFormat="1" ht="15" customHeight="1" x14ac:dyDescent="0.25">
      <c r="A317" s="117">
        <v>860</v>
      </c>
      <c r="B317" s="185">
        <v>38105</v>
      </c>
      <c r="C317" s="5" t="s">
        <v>71</v>
      </c>
      <c r="D317" s="5">
        <v>7</v>
      </c>
      <c r="E317" s="17">
        <v>0.63474537037037038</v>
      </c>
      <c r="F317" s="198">
        <f t="shared" si="18"/>
        <v>80042</v>
      </c>
      <c r="G317" s="55">
        <v>26.5</v>
      </c>
      <c r="H317" s="5">
        <v>70</v>
      </c>
      <c r="I317" s="5">
        <v>758</v>
      </c>
      <c r="J317" s="52">
        <v>0.11339925610087997</v>
      </c>
      <c r="K317" s="5">
        <v>302</v>
      </c>
      <c r="L317" s="4">
        <v>92464.207175599993</v>
      </c>
      <c r="M317" s="75">
        <v>259.64999999999998</v>
      </c>
      <c r="N317" s="16">
        <v>860</v>
      </c>
      <c r="O317" s="15">
        <v>872</v>
      </c>
      <c r="P317" s="5">
        <v>339</v>
      </c>
      <c r="Q317" s="68">
        <v>38105</v>
      </c>
      <c r="R317" s="69">
        <v>119</v>
      </c>
      <c r="S317" s="27">
        <v>38105</v>
      </c>
      <c r="T317" s="54">
        <v>0.63450231481481478</v>
      </c>
      <c r="U317" s="54">
        <v>0.63771990740740747</v>
      </c>
      <c r="V317" s="72">
        <f t="shared" si="19"/>
        <v>80021</v>
      </c>
      <c r="W317" s="72">
        <f t="shared" si="20"/>
        <v>80299</v>
      </c>
      <c r="X317" s="13">
        <v>10</v>
      </c>
      <c r="Y317" s="13" t="s">
        <v>81</v>
      </c>
      <c r="Z317" s="70">
        <v>542.80290000000002</v>
      </c>
      <c r="AA317" s="70">
        <v>2396.91</v>
      </c>
      <c r="AB317" s="70">
        <v>174.51333642329999</v>
      </c>
      <c r="AC317" s="77">
        <v>34.539819999999999</v>
      </c>
      <c r="AD317" s="16">
        <v>860</v>
      </c>
      <c r="AE317" s="15">
        <v>872</v>
      </c>
      <c r="AF317" s="81"/>
      <c r="AG317" s="81"/>
      <c r="AH317" s="81"/>
      <c r="AI317" s="81"/>
      <c r="AJ317" s="199"/>
      <c r="AK317" s="199"/>
      <c r="AL317" s="70" t="s">
        <v>45</v>
      </c>
      <c r="AM317" s="70" t="s">
        <v>45</v>
      </c>
      <c r="AN317" s="81"/>
      <c r="AO317" s="81"/>
      <c r="AP317" s="81"/>
      <c r="AQ317" s="81"/>
      <c r="AR317" s="85"/>
    </row>
    <row r="318" spans="1:46" s="21" customFormat="1" ht="15" customHeight="1" x14ac:dyDescent="0.25">
      <c r="A318" s="217">
        <v>861</v>
      </c>
      <c r="B318" s="185">
        <v>38105</v>
      </c>
      <c r="C318" s="5" t="s">
        <v>71</v>
      </c>
      <c r="D318" s="5">
        <v>4</v>
      </c>
      <c r="E318" s="17">
        <v>0.63773148148148151</v>
      </c>
      <c r="F318" s="198">
        <f t="shared" si="18"/>
        <v>80300</v>
      </c>
      <c r="G318" s="55">
        <v>21.5</v>
      </c>
      <c r="H318" s="5">
        <v>60</v>
      </c>
      <c r="I318" s="5">
        <v>781</v>
      </c>
      <c r="J318" s="52">
        <v>9.6389367685747976E-2</v>
      </c>
      <c r="K318" s="5">
        <v>301</v>
      </c>
      <c r="L318" s="4">
        <v>92422.838633599997</v>
      </c>
      <c r="M318" s="75">
        <v>271.81666666666666</v>
      </c>
      <c r="N318" s="214">
        <v>861</v>
      </c>
      <c r="O318" s="15">
        <v>873</v>
      </c>
      <c r="P318" s="5">
        <v>340</v>
      </c>
      <c r="Q318" s="68">
        <v>38105</v>
      </c>
      <c r="R318" s="69">
        <v>119</v>
      </c>
      <c r="S318" s="27">
        <v>38105</v>
      </c>
      <c r="T318" s="54">
        <v>0.63791666666666669</v>
      </c>
      <c r="U318" s="54">
        <v>0.64069444444444446</v>
      </c>
      <c r="V318" s="72">
        <f t="shared" si="19"/>
        <v>80316.000000000015</v>
      </c>
      <c r="W318" s="72">
        <f t="shared" si="20"/>
        <v>80556.000000000015</v>
      </c>
      <c r="X318" s="13">
        <v>10</v>
      </c>
      <c r="Y318" s="13" t="s">
        <v>81</v>
      </c>
      <c r="Z318" s="70">
        <v>540.92939999999999</v>
      </c>
      <c r="AA318" s="70">
        <v>2516.2570000000001</v>
      </c>
      <c r="AB318" s="70">
        <v>65.624083210280006</v>
      </c>
      <c r="AC318" s="77">
        <v>34.589959999999998</v>
      </c>
      <c r="AD318" s="214">
        <v>861</v>
      </c>
      <c r="AE318" s="15">
        <v>873</v>
      </c>
      <c r="AF318" s="81">
        <v>64</v>
      </c>
      <c r="AG318" s="87">
        <v>38105</v>
      </c>
      <c r="AH318" s="90">
        <v>0.64013888888888892</v>
      </c>
      <c r="AI318" s="90">
        <v>0.64027777777777783</v>
      </c>
      <c r="AJ318" s="199">
        <f t="shared" si="21"/>
        <v>80508</v>
      </c>
      <c r="AK318" s="199">
        <f t="shared" si="22"/>
        <v>80520</v>
      </c>
      <c r="AL318" s="70" t="s">
        <v>80</v>
      </c>
      <c r="AM318" s="70" t="s">
        <v>79</v>
      </c>
      <c r="AN318" s="81">
        <v>0.27100000000000002</v>
      </c>
      <c r="AO318" s="81">
        <v>2.1000000000000001E-2</v>
      </c>
      <c r="AP318" s="70">
        <v>126</v>
      </c>
      <c r="AQ318" s="81">
        <v>2.5651000000000002</v>
      </c>
      <c r="AR318" s="114">
        <f>200.3*0.863*AN318/AQ318/1000</f>
        <v>1.8262353085649684E-2</v>
      </c>
      <c r="AS318" s="91"/>
      <c r="AT318" s="59"/>
    </row>
    <row r="319" spans="1:46" s="21" customFormat="1" ht="15" customHeight="1" x14ac:dyDescent="0.25">
      <c r="A319" s="217"/>
      <c r="B319" s="185">
        <v>38105</v>
      </c>
      <c r="C319" s="5" t="s">
        <v>71</v>
      </c>
      <c r="D319" s="5">
        <v>4</v>
      </c>
      <c r="E319" s="17"/>
      <c r="F319" s="198"/>
      <c r="G319" s="55">
        <v>21.5</v>
      </c>
      <c r="H319" s="5">
        <v>60</v>
      </c>
      <c r="I319" s="5">
        <v>781</v>
      </c>
      <c r="J319" s="52">
        <v>9.6389367685747976E-2</v>
      </c>
      <c r="K319" s="5">
        <v>301</v>
      </c>
      <c r="L319" s="4">
        <v>92415.254400899998</v>
      </c>
      <c r="M319" s="75">
        <v>271.76111111111112</v>
      </c>
      <c r="N319" s="214"/>
      <c r="O319" s="15">
        <v>901</v>
      </c>
      <c r="P319" s="5">
        <v>341</v>
      </c>
      <c r="Q319" s="68">
        <v>38106</v>
      </c>
      <c r="R319" s="69">
        <v>120</v>
      </c>
      <c r="S319" s="27">
        <v>38105</v>
      </c>
      <c r="T319" s="54">
        <v>0.37107638888888889</v>
      </c>
      <c r="U319" s="54">
        <v>0.37137731481481479</v>
      </c>
      <c r="V319" s="72">
        <f t="shared" si="19"/>
        <v>57261</v>
      </c>
      <c r="W319" s="72">
        <f t="shared" si="20"/>
        <v>57287</v>
      </c>
      <c r="X319" s="13">
        <v>1</v>
      </c>
      <c r="Y319" s="13" t="s">
        <v>52</v>
      </c>
      <c r="Z319" s="70">
        <v>552.37040000000002</v>
      </c>
      <c r="AA319" s="70">
        <v>1751.296</v>
      </c>
      <c r="AB319" s="70">
        <v>11.053119066623999</v>
      </c>
      <c r="AC319" s="77">
        <v>33.415109999999999</v>
      </c>
      <c r="AD319" s="214"/>
      <c r="AE319" s="15">
        <v>901</v>
      </c>
      <c r="AF319" s="81"/>
      <c r="AG319" s="81"/>
      <c r="AH319" s="81"/>
      <c r="AI319" s="81"/>
      <c r="AJ319" s="199"/>
      <c r="AK319" s="199"/>
      <c r="AL319" s="70" t="s">
        <v>45</v>
      </c>
      <c r="AM319" s="70" t="s">
        <v>45</v>
      </c>
      <c r="AN319" s="81"/>
      <c r="AO319" s="81"/>
      <c r="AP319" s="81"/>
      <c r="AQ319" s="81"/>
      <c r="AR319" s="85"/>
    </row>
    <row r="320" spans="1:46" s="21" customFormat="1" ht="15" customHeight="1" x14ac:dyDescent="0.25">
      <c r="A320" s="117">
        <v>902</v>
      </c>
      <c r="B320" s="185">
        <v>38106</v>
      </c>
      <c r="C320" s="5" t="s">
        <v>71</v>
      </c>
      <c r="D320" s="5">
        <v>100</v>
      </c>
      <c r="E320" s="17">
        <v>0.37376157407407407</v>
      </c>
      <c r="F320" s="198">
        <f t="shared" si="18"/>
        <v>57493.000000000007</v>
      </c>
      <c r="G320" s="55">
        <v>86</v>
      </c>
      <c r="H320" s="5">
        <v>97</v>
      </c>
      <c r="I320" s="5">
        <v>1061</v>
      </c>
      <c r="J320" s="52">
        <v>0.89081415625913485</v>
      </c>
      <c r="K320" s="5">
        <v>292</v>
      </c>
      <c r="L320" s="4">
        <v>93062.672083199999</v>
      </c>
      <c r="M320" s="75">
        <v>267.59444444444443</v>
      </c>
      <c r="N320" s="16">
        <v>902</v>
      </c>
      <c r="O320" s="15">
        <v>902</v>
      </c>
      <c r="P320" s="5">
        <v>342</v>
      </c>
      <c r="Q320" s="68">
        <v>38106</v>
      </c>
      <c r="R320" s="69">
        <v>120</v>
      </c>
      <c r="S320" s="27">
        <v>38106</v>
      </c>
      <c r="T320" s="54">
        <v>0.37368055555555557</v>
      </c>
      <c r="U320" s="54">
        <v>0.37475694444444446</v>
      </c>
      <c r="V320" s="72">
        <f t="shared" si="19"/>
        <v>57486.000000000007</v>
      </c>
      <c r="W320" s="72">
        <f t="shared" si="20"/>
        <v>57579</v>
      </c>
      <c r="X320" s="13">
        <v>1</v>
      </c>
      <c r="Y320" s="13" t="s">
        <v>52</v>
      </c>
      <c r="Z320" s="70">
        <v>709.09580000000005</v>
      </c>
      <c r="AA320" s="70">
        <v>2024.84</v>
      </c>
      <c r="AB320" s="70">
        <v>69.408255207599993</v>
      </c>
      <c r="AC320" s="77">
        <v>50.127749999999999</v>
      </c>
      <c r="AD320" s="16">
        <v>902</v>
      </c>
      <c r="AE320" s="15">
        <v>902</v>
      </c>
      <c r="AF320" s="81"/>
      <c r="AG320" s="81"/>
      <c r="AH320" s="81"/>
      <c r="AI320" s="81"/>
      <c r="AJ320" s="199"/>
      <c r="AK320" s="199"/>
      <c r="AL320" s="70" t="s">
        <v>45</v>
      </c>
      <c r="AM320" s="70" t="s">
        <v>45</v>
      </c>
      <c r="AN320" s="81"/>
      <c r="AO320" s="81"/>
      <c r="AP320" s="81"/>
      <c r="AQ320" s="81"/>
      <c r="AR320" s="85"/>
    </row>
    <row r="321" spans="1:53" s="21" customFormat="1" ht="15" customHeight="1" x14ac:dyDescent="0.25">
      <c r="A321" s="117">
        <v>903</v>
      </c>
      <c r="B321" s="185">
        <v>38106</v>
      </c>
      <c r="C321" s="5" t="s">
        <v>71</v>
      </c>
      <c r="D321" s="5">
        <v>85</v>
      </c>
      <c r="E321" s="17">
        <v>0.37491898148148151</v>
      </c>
      <c r="F321" s="198">
        <f t="shared" si="18"/>
        <v>57593.000000000007</v>
      </c>
      <c r="G321" s="55">
        <v>83</v>
      </c>
      <c r="H321" s="5">
        <v>94</v>
      </c>
      <c r="I321" s="5">
        <v>1045</v>
      </c>
      <c r="J321" s="52">
        <v>0.82151461086415278</v>
      </c>
      <c r="K321" s="5">
        <v>292</v>
      </c>
      <c r="L321" s="4">
        <v>93057.156277599992</v>
      </c>
      <c r="M321" s="75">
        <v>267.59444444444443</v>
      </c>
      <c r="N321" s="16">
        <v>903</v>
      </c>
      <c r="O321" s="15">
        <v>903</v>
      </c>
      <c r="P321" s="5">
        <v>343</v>
      </c>
      <c r="Q321" s="68">
        <v>38106</v>
      </c>
      <c r="R321" s="69">
        <v>120</v>
      </c>
      <c r="S321" s="27">
        <v>38106</v>
      </c>
      <c r="T321" s="54">
        <v>0.37491898148148151</v>
      </c>
      <c r="U321" s="54">
        <v>0.3772800925925926</v>
      </c>
      <c r="V321" s="72">
        <f t="shared" si="19"/>
        <v>57593.000000000007</v>
      </c>
      <c r="W321" s="72">
        <f t="shared" si="20"/>
        <v>57797</v>
      </c>
      <c r="X321" s="13">
        <v>1</v>
      </c>
      <c r="Y321" s="13" t="s">
        <v>52</v>
      </c>
      <c r="Z321" s="70">
        <v>708.89269999999999</v>
      </c>
      <c r="AA321" s="70">
        <v>1784.5709999999999</v>
      </c>
      <c r="AB321" s="70">
        <v>56.965094588189999</v>
      </c>
      <c r="AC321" s="77">
        <v>49.05057</v>
      </c>
      <c r="AD321" s="16">
        <v>903</v>
      </c>
      <c r="AE321" s="15">
        <v>903</v>
      </c>
      <c r="AF321" s="81"/>
      <c r="AG321" s="81"/>
      <c r="AH321" s="81"/>
      <c r="AI321" s="81"/>
      <c r="AJ321" s="199"/>
      <c r="AK321" s="199"/>
      <c r="AL321" s="70" t="s">
        <v>45</v>
      </c>
      <c r="AM321" s="70" t="s">
        <v>45</v>
      </c>
      <c r="AN321" s="81"/>
      <c r="AO321" s="81"/>
      <c r="AP321" s="81"/>
      <c r="AQ321" s="81"/>
      <c r="AR321" s="85"/>
    </row>
    <row r="322" spans="1:53" s="21" customFormat="1" ht="15" customHeight="1" x14ac:dyDescent="0.25">
      <c r="A322" s="117">
        <v>904</v>
      </c>
      <c r="B322" s="185">
        <v>38106</v>
      </c>
      <c r="C322" s="5" t="s">
        <v>71</v>
      </c>
      <c r="D322" s="5">
        <v>65</v>
      </c>
      <c r="E322" s="17">
        <v>0.37754629629629632</v>
      </c>
      <c r="F322" s="198">
        <f t="shared" si="18"/>
        <v>57820.000000000007</v>
      </c>
      <c r="G322" s="55">
        <v>74.5</v>
      </c>
      <c r="H322" s="5">
        <v>90</v>
      </c>
      <c r="I322" s="5">
        <v>941</v>
      </c>
      <c r="J322" s="52">
        <v>0.60794601187416208</v>
      </c>
      <c r="K322" s="5">
        <v>292</v>
      </c>
      <c r="L322" s="4">
        <v>93079.219499999992</v>
      </c>
      <c r="M322" s="75">
        <v>267.59444444444443</v>
      </c>
      <c r="N322" s="16">
        <v>904</v>
      </c>
      <c r="O322" s="15">
        <v>904</v>
      </c>
      <c r="P322" s="5">
        <v>344</v>
      </c>
      <c r="Q322" s="68">
        <v>38106</v>
      </c>
      <c r="R322" s="69">
        <v>120</v>
      </c>
      <c r="S322" s="27">
        <v>38106</v>
      </c>
      <c r="T322" s="54">
        <v>0.37746527777777777</v>
      </c>
      <c r="U322" s="54">
        <v>0.37998842592592591</v>
      </c>
      <c r="V322" s="72">
        <f t="shared" si="19"/>
        <v>57813</v>
      </c>
      <c r="W322" s="72">
        <f t="shared" si="20"/>
        <v>58031</v>
      </c>
      <c r="X322" s="13">
        <v>1</v>
      </c>
      <c r="Y322" s="13" t="s">
        <v>52</v>
      </c>
      <c r="Z322" s="70">
        <v>627.80820000000006</v>
      </c>
      <c r="AA322" s="70">
        <v>1984.922</v>
      </c>
      <c r="AB322" s="70">
        <v>134.8022062782</v>
      </c>
      <c r="AC322" s="77">
        <v>39.571919999999999</v>
      </c>
      <c r="AD322" s="16">
        <v>904</v>
      </c>
      <c r="AE322" s="15">
        <v>904</v>
      </c>
      <c r="AF322" s="81"/>
      <c r="AG322" s="81"/>
      <c r="AH322" s="81"/>
      <c r="AI322" s="81"/>
      <c r="AJ322" s="199"/>
      <c r="AK322" s="199"/>
      <c r="AL322" s="70" t="s">
        <v>45</v>
      </c>
      <c r="AM322" s="70" t="s">
        <v>45</v>
      </c>
      <c r="AN322" s="81"/>
      <c r="AO322" s="81"/>
      <c r="AP322" s="81"/>
      <c r="AQ322" s="81"/>
      <c r="AR322" s="85"/>
    </row>
    <row r="323" spans="1:53" s="21" customFormat="1" ht="15" customHeight="1" x14ac:dyDescent="0.25">
      <c r="A323" s="117">
        <v>905</v>
      </c>
      <c r="B323" s="185">
        <v>38106</v>
      </c>
      <c r="C323" s="5" t="s">
        <v>71</v>
      </c>
      <c r="D323" s="5">
        <v>40</v>
      </c>
      <c r="E323" s="17">
        <v>0.38035879629629626</v>
      </c>
      <c r="F323" s="198">
        <f t="shared" si="18"/>
        <v>58063</v>
      </c>
      <c r="G323" s="55">
        <v>60</v>
      </c>
      <c r="H323" s="5">
        <v>86</v>
      </c>
      <c r="I323" s="5">
        <v>823</v>
      </c>
      <c r="J323" s="52">
        <v>0.34775771870936523</v>
      </c>
      <c r="K323" s="5">
        <v>292</v>
      </c>
      <c r="L323" s="4">
        <v>93068.877364499989</v>
      </c>
      <c r="M323" s="75">
        <v>267.59444444444443</v>
      </c>
      <c r="N323" s="16">
        <v>905</v>
      </c>
      <c r="O323" s="15">
        <v>905</v>
      </c>
      <c r="P323" s="5">
        <v>345</v>
      </c>
      <c r="Q323" s="68">
        <v>38106</v>
      </c>
      <c r="R323" s="69">
        <v>120</v>
      </c>
      <c r="S323" s="27">
        <v>38106</v>
      </c>
      <c r="T323" s="54">
        <v>0.38013888888888886</v>
      </c>
      <c r="U323" s="54">
        <v>0.38271990740740741</v>
      </c>
      <c r="V323" s="72">
        <f t="shared" si="19"/>
        <v>58044</v>
      </c>
      <c r="W323" s="72">
        <f t="shared" si="20"/>
        <v>58267</v>
      </c>
      <c r="X323" s="13">
        <v>1</v>
      </c>
      <c r="Y323" s="13" t="s">
        <v>52</v>
      </c>
      <c r="Z323" s="70">
        <v>564.9375</v>
      </c>
      <c r="AA323" s="70">
        <v>1921.165</v>
      </c>
      <c r="AB323" s="70">
        <v>79.640703952699994</v>
      </c>
      <c r="AC323" s="77">
        <v>34.015830000000001</v>
      </c>
      <c r="AD323" s="16">
        <v>905</v>
      </c>
      <c r="AE323" s="15">
        <v>905</v>
      </c>
      <c r="AF323" s="81"/>
      <c r="AG323" s="81"/>
      <c r="AH323" s="81"/>
      <c r="AI323" s="81"/>
      <c r="AJ323" s="199"/>
      <c r="AK323" s="199"/>
      <c r="AL323" s="70" t="s">
        <v>45</v>
      </c>
      <c r="AM323" s="70" t="s">
        <v>45</v>
      </c>
      <c r="AN323" s="81"/>
      <c r="AO323" s="81"/>
      <c r="AP323" s="81"/>
      <c r="AQ323" s="81"/>
      <c r="AR323" s="85"/>
    </row>
    <row r="324" spans="1:53" s="21" customFormat="1" ht="15" customHeight="1" x14ac:dyDescent="0.25">
      <c r="A324" s="117">
        <v>906</v>
      </c>
      <c r="B324" s="185">
        <v>38106</v>
      </c>
      <c r="C324" s="5" t="s">
        <v>71</v>
      </c>
      <c r="D324" s="5">
        <v>30</v>
      </c>
      <c r="E324" s="17">
        <v>0.38291666666666663</v>
      </c>
      <c r="F324" s="198">
        <f t="shared" si="18"/>
        <v>58284</v>
      </c>
      <c r="G324" s="55">
        <v>52</v>
      </c>
      <c r="H324" s="5">
        <v>82</v>
      </c>
      <c r="I324" s="5">
        <v>778</v>
      </c>
      <c r="J324" s="52">
        <v>0.26711824770429504</v>
      </c>
      <c r="K324" s="5">
        <v>292</v>
      </c>
      <c r="L324" s="4">
        <v>93077.1510729</v>
      </c>
      <c r="M324" s="75">
        <v>267.59444444444443</v>
      </c>
      <c r="N324" s="16">
        <v>906</v>
      </c>
      <c r="O324" s="15">
        <v>906</v>
      </c>
      <c r="P324" s="5">
        <v>346</v>
      </c>
      <c r="Q324" s="68">
        <v>38106</v>
      </c>
      <c r="R324" s="69">
        <v>120</v>
      </c>
      <c r="S324" s="27">
        <v>38106</v>
      </c>
      <c r="T324" s="54">
        <v>0.38300925925925927</v>
      </c>
      <c r="U324" s="54">
        <v>0.38568287037037036</v>
      </c>
      <c r="V324" s="72">
        <f t="shared" si="19"/>
        <v>58292</v>
      </c>
      <c r="W324" s="72">
        <f t="shared" si="20"/>
        <v>58523</v>
      </c>
      <c r="X324" s="13">
        <v>1</v>
      </c>
      <c r="Y324" s="13" t="s">
        <v>52</v>
      </c>
      <c r="Z324" s="70">
        <v>511.71550000000002</v>
      </c>
      <c r="AA324" s="70">
        <v>2392.172</v>
      </c>
      <c r="AB324" s="70">
        <v>28.487826148440003</v>
      </c>
      <c r="AC324" s="77">
        <v>28.482489999999999</v>
      </c>
      <c r="AD324" s="16">
        <v>906</v>
      </c>
      <c r="AE324" s="15">
        <v>906</v>
      </c>
      <c r="AF324" s="81"/>
      <c r="AG324" s="81"/>
      <c r="AH324" s="81"/>
      <c r="AI324" s="81"/>
      <c r="AJ324" s="199"/>
      <c r="AK324" s="199"/>
      <c r="AL324" s="70" t="s">
        <v>45</v>
      </c>
      <c r="AM324" s="70" t="s">
        <v>45</v>
      </c>
      <c r="AN324" s="81"/>
      <c r="AO324" s="81"/>
      <c r="AP324" s="81"/>
      <c r="AQ324" s="81"/>
      <c r="AR324" s="85"/>
    </row>
    <row r="325" spans="1:53" s="21" customFormat="1" ht="15" customHeight="1" x14ac:dyDescent="0.25">
      <c r="A325" s="117">
        <v>907</v>
      </c>
      <c r="B325" s="185">
        <v>38106</v>
      </c>
      <c r="C325" s="5" t="s">
        <v>71</v>
      </c>
      <c r="D325" s="5">
        <v>7</v>
      </c>
      <c r="E325" s="17">
        <v>0.38608796296296299</v>
      </c>
      <c r="F325" s="198">
        <f t="shared" si="18"/>
        <v>58558.000000000007</v>
      </c>
      <c r="G325" s="55">
        <v>26.5</v>
      </c>
      <c r="H325" s="5">
        <v>70</v>
      </c>
      <c r="I325" s="5">
        <v>742</v>
      </c>
      <c r="J325" s="52">
        <v>0.1146592478353342</v>
      </c>
      <c r="K325" s="5">
        <v>293</v>
      </c>
      <c r="L325" s="4">
        <v>93075.772121499991</v>
      </c>
      <c r="M325" s="75">
        <v>267.59444444444443</v>
      </c>
      <c r="N325" s="16">
        <v>907</v>
      </c>
      <c r="O325" s="15">
        <v>907</v>
      </c>
      <c r="P325" s="5">
        <v>347</v>
      </c>
      <c r="Q325" s="68">
        <v>38106</v>
      </c>
      <c r="R325" s="69">
        <v>120</v>
      </c>
      <c r="S325" s="27">
        <v>38106</v>
      </c>
      <c r="T325" s="54">
        <v>0.38613425925925932</v>
      </c>
      <c r="U325" s="54">
        <v>0.38854166666666662</v>
      </c>
      <c r="V325" s="72">
        <f t="shared" si="19"/>
        <v>58562.000000000007</v>
      </c>
      <c r="W325" s="72">
        <f t="shared" si="20"/>
        <v>58770</v>
      </c>
      <c r="X325" s="13">
        <v>1</v>
      </c>
      <c r="Y325" s="13" t="s">
        <v>52</v>
      </c>
      <c r="Z325" s="70">
        <v>475.19619999999998</v>
      </c>
      <c r="AA325" s="70">
        <v>2627.3829999999998</v>
      </c>
      <c r="AB325" s="70">
        <v>49.688436724079999</v>
      </c>
      <c r="AC325" s="77">
        <v>24.686779999999999</v>
      </c>
      <c r="AD325" s="16">
        <v>907</v>
      </c>
      <c r="AE325" s="15">
        <v>907</v>
      </c>
      <c r="AF325" s="81"/>
      <c r="AG325" s="81"/>
      <c r="AH325" s="81"/>
      <c r="AI325" s="81"/>
      <c r="AJ325" s="199"/>
      <c r="AK325" s="199"/>
      <c r="AL325" s="70" t="s">
        <v>45</v>
      </c>
      <c r="AM325" s="70" t="s">
        <v>45</v>
      </c>
      <c r="AN325" s="81"/>
      <c r="AO325" s="81"/>
      <c r="AP325" s="81"/>
      <c r="AQ325" s="81"/>
      <c r="AR325" s="85"/>
    </row>
    <row r="326" spans="1:53" s="21" customFormat="1" ht="15" customHeight="1" x14ac:dyDescent="0.25">
      <c r="A326" s="217">
        <v>908</v>
      </c>
      <c r="B326" s="185">
        <v>38106</v>
      </c>
      <c r="C326" s="5" t="s">
        <v>71</v>
      </c>
      <c r="D326" s="5">
        <v>4</v>
      </c>
      <c r="E326" s="17">
        <v>0.3885763888888889</v>
      </c>
      <c r="F326" s="198">
        <f t="shared" ref="F326:F386" si="23">(E326+7/24)*86400</f>
        <v>58773.000000000007</v>
      </c>
      <c r="G326" s="55">
        <v>20.5</v>
      </c>
      <c r="H326" s="5">
        <v>6</v>
      </c>
      <c r="I326" s="5">
        <v>776</v>
      </c>
      <c r="J326" s="52">
        <v>9.449938008406665E-2</v>
      </c>
      <c r="K326" s="5">
        <v>293</v>
      </c>
      <c r="L326" s="4">
        <v>93051.640471999999</v>
      </c>
      <c r="M326" s="75">
        <v>267.59444444444443</v>
      </c>
      <c r="N326" s="214">
        <v>908</v>
      </c>
      <c r="O326" s="15">
        <v>908</v>
      </c>
      <c r="P326" s="5">
        <v>348</v>
      </c>
      <c r="Q326" s="68">
        <v>38106</v>
      </c>
      <c r="R326" s="69">
        <v>120</v>
      </c>
      <c r="S326" s="27">
        <v>38106</v>
      </c>
      <c r="T326" s="54">
        <v>0.38859953703703703</v>
      </c>
      <c r="U326" s="54">
        <v>0.39087962962962958</v>
      </c>
      <c r="V326" s="72">
        <f t="shared" ref="V326:V389" si="24">(T326+7/24)*86400</f>
        <v>58775</v>
      </c>
      <c r="W326" s="72">
        <f t="shared" ref="W326:W389" si="25">(U326+7/24)*86400</f>
        <v>58972</v>
      </c>
      <c r="X326" s="13">
        <v>1</v>
      </c>
      <c r="Y326" s="13" t="s">
        <v>52</v>
      </c>
      <c r="Z326" s="70">
        <v>464.798</v>
      </c>
      <c r="AA326" s="70">
        <v>2607.6770000000001</v>
      </c>
      <c r="AB326" s="70">
        <v>99.543479963479996</v>
      </c>
      <c r="AC326" s="77">
        <v>24.604120000000002</v>
      </c>
      <c r="AD326" s="214">
        <v>908</v>
      </c>
      <c r="AE326" s="15">
        <v>908</v>
      </c>
      <c r="AF326" s="81">
        <v>8</v>
      </c>
      <c r="AG326" s="87">
        <v>38106</v>
      </c>
      <c r="AH326" s="88">
        <v>0.39064814814814813</v>
      </c>
      <c r="AI326" s="88">
        <v>0.39471064814814816</v>
      </c>
      <c r="AJ326" s="199">
        <f t="shared" si="21"/>
        <v>58952</v>
      </c>
      <c r="AK326" s="199">
        <f t="shared" si="22"/>
        <v>59303.000000000007</v>
      </c>
      <c r="AL326" s="70" t="s">
        <v>80</v>
      </c>
      <c r="AM326" s="70" t="s">
        <v>79</v>
      </c>
      <c r="AN326" s="81">
        <v>0.29099999999999998</v>
      </c>
      <c r="AO326" s="81">
        <v>4.9000000000000002E-2</v>
      </c>
      <c r="AP326" s="81">
        <v>167</v>
      </c>
      <c r="AQ326" s="81">
        <v>2.5266000000000002</v>
      </c>
      <c r="AR326" s="114">
        <f>200.3*0.863*AN326/AQ326/1000</f>
        <v>1.9908944787461406E-2</v>
      </c>
      <c r="AV326" s="59"/>
      <c r="AW326" s="59"/>
      <c r="AX326" s="59"/>
      <c r="AY326" s="59"/>
      <c r="AZ326" s="59"/>
      <c r="BA326" s="59"/>
    </row>
    <row r="327" spans="1:53" s="21" customFormat="1" ht="15" customHeight="1" x14ac:dyDescent="0.25">
      <c r="A327" s="217"/>
      <c r="B327" s="185">
        <v>38106</v>
      </c>
      <c r="C327" s="5" t="s">
        <v>71</v>
      </c>
      <c r="D327" s="5">
        <v>4</v>
      </c>
      <c r="E327" s="17">
        <v>0.39174768518518516</v>
      </c>
      <c r="F327" s="198">
        <f t="shared" si="23"/>
        <v>59047</v>
      </c>
      <c r="G327" s="55">
        <v>20.5</v>
      </c>
      <c r="H327" s="5">
        <v>6</v>
      </c>
      <c r="I327" s="5">
        <v>776</v>
      </c>
      <c r="J327" s="52">
        <v>9.449938008406665E-2</v>
      </c>
      <c r="K327" s="5">
        <v>293</v>
      </c>
      <c r="L327" s="4">
        <v>93057.156277599992</v>
      </c>
      <c r="M327" s="75">
        <v>267.59444444444443</v>
      </c>
      <c r="N327" s="214"/>
      <c r="O327" s="15">
        <v>909</v>
      </c>
      <c r="P327" s="5">
        <v>349</v>
      </c>
      <c r="Q327" s="68">
        <v>38106</v>
      </c>
      <c r="R327" s="69">
        <v>120</v>
      </c>
      <c r="S327" s="27">
        <v>38106</v>
      </c>
      <c r="T327" s="54">
        <v>0.39195601851851852</v>
      </c>
      <c r="U327" s="54">
        <v>0.39401620370370366</v>
      </c>
      <c r="V327" s="72">
        <f t="shared" si="24"/>
        <v>59065</v>
      </c>
      <c r="W327" s="72">
        <f t="shared" si="25"/>
        <v>59243</v>
      </c>
      <c r="X327" s="13">
        <v>10</v>
      </c>
      <c r="Y327" s="13">
        <v>0</v>
      </c>
      <c r="Z327" s="70">
        <v>521.44690000000003</v>
      </c>
      <c r="AA327" s="70">
        <v>1680.4280000000001</v>
      </c>
      <c r="AB327" s="70">
        <v>107.90737328616001</v>
      </c>
      <c r="AC327" s="77">
        <v>0.53826359999999995</v>
      </c>
      <c r="AD327" s="214"/>
      <c r="AE327" s="15">
        <v>909</v>
      </c>
      <c r="AF327" s="81"/>
      <c r="AG327" s="81"/>
      <c r="AH327" s="81"/>
      <c r="AI327" s="81"/>
      <c r="AJ327" s="199"/>
      <c r="AK327" s="199"/>
      <c r="AL327" s="70" t="s">
        <v>45</v>
      </c>
      <c r="AM327" s="70" t="s">
        <v>45</v>
      </c>
      <c r="AN327" s="81"/>
      <c r="AO327" s="81"/>
      <c r="AP327" s="81"/>
      <c r="AQ327" s="81"/>
      <c r="AR327" s="85"/>
    </row>
    <row r="328" spans="1:53" s="21" customFormat="1" ht="15" customHeight="1" x14ac:dyDescent="0.25">
      <c r="A328" s="117">
        <v>909</v>
      </c>
      <c r="B328" s="185">
        <v>38106</v>
      </c>
      <c r="C328" s="5" t="s">
        <v>71</v>
      </c>
      <c r="D328" s="5">
        <v>100</v>
      </c>
      <c r="E328" s="17">
        <v>0.3951736111111111</v>
      </c>
      <c r="F328" s="198">
        <f t="shared" si="23"/>
        <v>59343</v>
      </c>
      <c r="G328" s="55">
        <v>86</v>
      </c>
      <c r="H328" s="5">
        <v>98</v>
      </c>
      <c r="I328" s="5">
        <v>1063</v>
      </c>
      <c r="J328" s="52">
        <v>0.90593405707258545</v>
      </c>
      <c r="K328" s="5">
        <v>293</v>
      </c>
      <c r="L328" s="4">
        <v>93077.840548599997</v>
      </c>
      <c r="M328" s="75">
        <v>267.59444444444443</v>
      </c>
      <c r="N328" s="16">
        <v>909</v>
      </c>
      <c r="O328" s="15">
        <v>910</v>
      </c>
      <c r="P328" s="5">
        <v>350</v>
      </c>
      <c r="Q328" s="68">
        <v>38106</v>
      </c>
      <c r="R328" s="69">
        <v>120</v>
      </c>
      <c r="S328" s="27">
        <v>38106</v>
      </c>
      <c r="T328" s="54">
        <v>0.39532407407407405</v>
      </c>
      <c r="U328" s="54">
        <v>0.3961689814814815</v>
      </c>
      <c r="V328" s="72">
        <f t="shared" si="24"/>
        <v>59356</v>
      </c>
      <c r="W328" s="72">
        <f t="shared" si="25"/>
        <v>59429.000000000007</v>
      </c>
      <c r="X328" s="13">
        <v>10</v>
      </c>
      <c r="Y328" s="13">
        <v>0</v>
      </c>
      <c r="Z328" s="70">
        <v>680.86490000000003</v>
      </c>
      <c r="AA328" s="70">
        <v>1416.0160000000001</v>
      </c>
      <c r="AB328" s="70">
        <v>41.737822088480002</v>
      </c>
      <c r="AC328" s="77">
        <v>32.33079</v>
      </c>
      <c r="AD328" s="16">
        <v>909</v>
      </c>
      <c r="AE328" s="15">
        <v>910</v>
      </c>
      <c r="AF328" s="81"/>
      <c r="AG328" s="81"/>
      <c r="AH328" s="81"/>
      <c r="AI328" s="81"/>
      <c r="AJ328" s="199"/>
      <c r="AK328" s="199"/>
      <c r="AL328" s="70" t="s">
        <v>45</v>
      </c>
      <c r="AM328" s="70" t="s">
        <v>45</v>
      </c>
      <c r="AN328" s="81"/>
      <c r="AO328" s="81"/>
      <c r="AP328" s="81"/>
      <c r="AQ328" s="81"/>
      <c r="AR328" s="85"/>
    </row>
    <row r="329" spans="1:53" s="21" customFormat="1" ht="15" customHeight="1" x14ac:dyDescent="0.25">
      <c r="A329" s="117">
        <v>910</v>
      </c>
      <c r="B329" s="185">
        <v>38106</v>
      </c>
      <c r="C329" s="5" t="s">
        <v>71</v>
      </c>
      <c r="D329" s="5">
        <v>85</v>
      </c>
      <c r="E329" s="17">
        <v>0.39634259259259258</v>
      </c>
      <c r="F329" s="198">
        <f t="shared" si="23"/>
        <v>59444</v>
      </c>
      <c r="G329" s="55">
        <v>83.5</v>
      </c>
      <c r="H329" s="5">
        <v>94</v>
      </c>
      <c r="I329" s="5">
        <v>1029</v>
      </c>
      <c r="J329" s="52">
        <v>0.7963147761750683</v>
      </c>
      <c r="K329" s="5">
        <v>293</v>
      </c>
      <c r="L329" s="4">
        <v>93084.735305599999</v>
      </c>
      <c r="M329" s="75">
        <v>267.59444444444443</v>
      </c>
      <c r="N329" s="16">
        <v>910</v>
      </c>
      <c r="O329" s="15">
        <v>911</v>
      </c>
      <c r="P329" s="5">
        <v>351</v>
      </c>
      <c r="Q329" s="68">
        <v>38106</v>
      </c>
      <c r="R329" s="69">
        <v>120</v>
      </c>
      <c r="S329" s="27">
        <v>38106</v>
      </c>
      <c r="T329" s="54">
        <v>0.39620370370370367</v>
      </c>
      <c r="U329" s="54">
        <v>0.39859953703703704</v>
      </c>
      <c r="V329" s="72">
        <f t="shared" si="24"/>
        <v>59432</v>
      </c>
      <c r="W329" s="72">
        <f t="shared" si="25"/>
        <v>59639</v>
      </c>
      <c r="X329" s="13">
        <v>10</v>
      </c>
      <c r="Y329" s="13">
        <v>0</v>
      </c>
      <c r="Z329" s="70">
        <v>670.2885</v>
      </c>
      <c r="AA329" s="70">
        <v>1491.634</v>
      </c>
      <c r="AB329" s="70">
        <v>73.449743706420008</v>
      </c>
      <c r="AC329" s="77">
        <v>29.72587</v>
      </c>
      <c r="AD329" s="16">
        <v>910</v>
      </c>
      <c r="AE329" s="15">
        <v>911</v>
      </c>
      <c r="AF329" s="81">
        <v>10</v>
      </c>
      <c r="AG329" s="87">
        <v>38106</v>
      </c>
      <c r="AH329" s="88">
        <v>0.39729166666666665</v>
      </c>
      <c r="AI329" s="88">
        <v>0.39773148148148146</v>
      </c>
      <c r="AJ329" s="199">
        <f t="shared" si="21"/>
        <v>59526</v>
      </c>
      <c r="AK329" s="199">
        <f t="shared" si="22"/>
        <v>59564</v>
      </c>
      <c r="AL329" s="70" t="s">
        <v>80</v>
      </c>
      <c r="AM329" s="70" t="s">
        <v>79</v>
      </c>
      <c r="AN329" s="81">
        <v>1.4</v>
      </c>
      <c r="AO329" s="81">
        <v>0.252</v>
      </c>
      <c r="AP329" s="81">
        <v>30</v>
      </c>
      <c r="AQ329" s="81">
        <v>3.9377</v>
      </c>
      <c r="AR329" s="114">
        <f>200.3*0.863*AN329/AQ329/1000</f>
        <v>6.1457820555146404E-2</v>
      </c>
      <c r="AT329" s="59"/>
    </row>
    <row r="330" spans="1:53" s="21" customFormat="1" ht="15" customHeight="1" x14ac:dyDescent="0.25">
      <c r="A330" s="117">
        <v>911</v>
      </c>
      <c r="B330" s="185">
        <v>38106</v>
      </c>
      <c r="C330" s="5" t="s">
        <v>71</v>
      </c>
      <c r="D330" s="5">
        <v>65</v>
      </c>
      <c r="E330" s="17">
        <v>0.39863425925925927</v>
      </c>
      <c r="F330" s="198">
        <f t="shared" si="23"/>
        <v>59642</v>
      </c>
      <c r="G330" s="55">
        <v>75</v>
      </c>
      <c r="H330" s="5">
        <v>90</v>
      </c>
      <c r="I330" s="5">
        <v>938</v>
      </c>
      <c r="J330" s="52">
        <v>0.59219611519348425</v>
      </c>
      <c r="K330" s="5">
        <v>293</v>
      </c>
      <c r="L330" s="4">
        <v>93081.287927099984</v>
      </c>
      <c r="M330" s="75">
        <v>267.59444444444443</v>
      </c>
      <c r="N330" s="16">
        <v>911</v>
      </c>
      <c r="O330" s="15">
        <v>912</v>
      </c>
      <c r="P330" s="5">
        <v>352</v>
      </c>
      <c r="Q330" s="68">
        <v>38106</v>
      </c>
      <c r="R330" s="69">
        <v>120</v>
      </c>
      <c r="S330" s="27">
        <v>38106</v>
      </c>
      <c r="T330" s="54">
        <v>0.39872685185185186</v>
      </c>
      <c r="U330" s="54">
        <v>0.40115740740740741</v>
      </c>
      <c r="V330" s="72">
        <f t="shared" si="24"/>
        <v>59650.000000000007</v>
      </c>
      <c r="W330" s="72">
        <f t="shared" si="25"/>
        <v>59860</v>
      </c>
      <c r="X330" s="13">
        <v>10</v>
      </c>
      <c r="Y330" s="13">
        <v>0</v>
      </c>
      <c r="Z330" s="70">
        <v>641.44069999999999</v>
      </c>
      <c r="AA330" s="70">
        <v>1518.9649999999999</v>
      </c>
      <c r="AB330" s="70">
        <v>49.029486442300005</v>
      </c>
      <c r="AC330" s="77">
        <v>22.57058</v>
      </c>
      <c r="AD330" s="16">
        <v>911</v>
      </c>
      <c r="AE330" s="15">
        <v>912</v>
      </c>
      <c r="AF330" s="81"/>
      <c r="AG330" s="81"/>
      <c r="AH330" s="81"/>
      <c r="AI330" s="81"/>
      <c r="AJ330" s="199"/>
      <c r="AK330" s="199"/>
      <c r="AL330" s="70" t="s">
        <v>45</v>
      </c>
      <c r="AM330" s="70" t="s">
        <v>45</v>
      </c>
      <c r="AN330" s="81"/>
      <c r="AO330" s="81"/>
      <c r="AP330" s="81"/>
      <c r="AQ330" s="81"/>
      <c r="AR330" s="85"/>
    </row>
    <row r="331" spans="1:53" s="21" customFormat="1" ht="15" customHeight="1" x14ac:dyDescent="0.25">
      <c r="A331" s="117">
        <v>912</v>
      </c>
      <c r="B331" s="185">
        <v>38106</v>
      </c>
      <c r="C331" s="5" t="s">
        <v>71</v>
      </c>
      <c r="D331" s="5">
        <v>40</v>
      </c>
      <c r="E331" s="17">
        <v>0.4015393518518518</v>
      </c>
      <c r="F331" s="198">
        <f t="shared" si="23"/>
        <v>59893</v>
      </c>
      <c r="G331" s="55">
        <v>60.4</v>
      </c>
      <c r="H331" s="5">
        <v>87</v>
      </c>
      <c r="I331" s="5">
        <v>817</v>
      </c>
      <c r="J331" s="52">
        <v>0.35531766911609058</v>
      </c>
      <c r="K331" s="5">
        <v>293</v>
      </c>
      <c r="L331" s="4">
        <v>93067.498413099995</v>
      </c>
      <c r="M331" s="75">
        <v>267.59444444444443</v>
      </c>
      <c r="N331" s="16">
        <v>912</v>
      </c>
      <c r="O331" s="15">
        <v>913</v>
      </c>
      <c r="P331" s="5">
        <v>353</v>
      </c>
      <c r="Q331" s="68">
        <v>38106</v>
      </c>
      <c r="R331" s="69">
        <v>120</v>
      </c>
      <c r="S331" s="27">
        <v>38106</v>
      </c>
      <c r="T331" s="54">
        <v>0.40155092592592595</v>
      </c>
      <c r="U331" s="54">
        <v>0.40481481481481479</v>
      </c>
      <c r="V331" s="72">
        <f t="shared" si="24"/>
        <v>59894.000000000007</v>
      </c>
      <c r="W331" s="72">
        <f t="shared" si="25"/>
        <v>60176</v>
      </c>
      <c r="X331" s="13">
        <v>10</v>
      </c>
      <c r="Y331" s="13">
        <v>0</v>
      </c>
      <c r="Z331" s="70">
        <v>553.57600000000002</v>
      </c>
      <c r="AA331" s="70">
        <v>2031.404</v>
      </c>
      <c r="AB331" s="70">
        <v>72.695721973799991</v>
      </c>
      <c r="AC331" s="77">
        <v>4.8308929999999997</v>
      </c>
      <c r="AD331" s="16">
        <v>912</v>
      </c>
      <c r="AE331" s="15">
        <v>913</v>
      </c>
      <c r="AF331" s="81"/>
      <c r="AG331" s="81"/>
      <c r="AH331" s="81"/>
      <c r="AI331" s="81"/>
      <c r="AJ331" s="199"/>
      <c r="AK331" s="199"/>
      <c r="AL331" s="70" t="s">
        <v>45</v>
      </c>
      <c r="AM331" s="70" t="s">
        <v>45</v>
      </c>
      <c r="AN331" s="81"/>
      <c r="AO331" s="81"/>
      <c r="AP331" s="81"/>
      <c r="AQ331" s="81"/>
      <c r="AR331" s="85"/>
    </row>
    <row r="332" spans="1:53" s="21" customFormat="1" ht="15" customHeight="1" x14ac:dyDescent="0.25">
      <c r="A332" s="117">
        <v>913</v>
      </c>
      <c r="B332" s="185">
        <v>38106</v>
      </c>
      <c r="C332" s="5" t="s">
        <v>71</v>
      </c>
      <c r="D332" s="5">
        <v>30</v>
      </c>
      <c r="E332" s="17">
        <v>0.40520833333333334</v>
      </c>
      <c r="F332" s="198">
        <f t="shared" si="23"/>
        <v>60210</v>
      </c>
      <c r="G332" s="55">
        <v>52</v>
      </c>
      <c r="H332" s="5">
        <v>82</v>
      </c>
      <c r="I332" s="5">
        <v>774</v>
      </c>
      <c r="J332" s="52">
        <v>0.2746781981110204</v>
      </c>
      <c r="K332" s="5">
        <v>294</v>
      </c>
      <c r="L332" s="4">
        <v>93057.156277599992</v>
      </c>
      <c r="M332" s="75">
        <v>267.59444444444443</v>
      </c>
      <c r="N332" s="16">
        <v>913</v>
      </c>
      <c r="O332" s="15">
        <v>914</v>
      </c>
      <c r="P332" s="5">
        <v>354</v>
      </c>
      <c r="Q332" s="68">
        <v>38106</v>
      </c>
      <c r="R332" s="69">
        <v>120</v>
      </c>
      <c r="S332" s="27">
        <v>38106</v>
      </c>
      <c r="T332" s="54">
        <v>0.40504629629629635</v>
      </c>
      <c r="U332" s="54">
        <v>0.40796296296296292</v>
      </c>
      <c r="V332" s="72">
        <f t="shared" si="24"/>
        <v>60196.000000000007</v>
      </c>
      <c r="W332" s="72">
        <f t="shared" si="25"/>
        <v>60448</v>
      </c>
      <c r="X332" s="13">
        <v>10</v>
      </c>
      <c r="Y332" s="13">
        <v>0</v>
      </c>
      <c r="Z332" s="70">
        <v>524.71939999999995</v>
      </c>
      <c r="AA332" s="70">
        <v>2143.5010000000002</v>
      </c>
      <c r="AB332" s="70">
        <v>72.022748220520015</v>
      </c>
      <c r="AC332" s="77">
        <v>0.74137410000000004</v>
      </c>
      <c r="AD332" s="16">
        <v>913</v>
      </c>
      <c r="AE332" s="15">
        <v>914</v>
      </c>
      <c r="AF332" s="81"/>
      <c r="AG332" s="81"/>
      <c r="AH332" s="81"/>
      <c r="AI332" s="81"/>
      <c r="AJ332" s="199"/>
      <c r="AK332" s="199"/>
      <c r="AL332" s="70" t="s">
        <v>45</v>
      </c>
      <c r="AM332" s="70" t="s">
        <v>45</v>
      </c>
      <c r="AN332" s="81"/>
      <c r="AO332" s="81"/>
      <c r="AP332" s="81"/>
      <c r="AQ332" s="81"/>
      <c r="AR332" s="85"/>
    </row>
    <row r="333" spans="1:53" s="21" customFormat="1" ht="15" customHeight="1" x14ac:dyDescent="0.25">
      <c r="A333" s="117">
        <v>914</v>
      </c>
      <c r="B333" s="185">
        <v>38106</v>
      </c>
      <c r="C333" s="5" t="s">
        <v>71</v>
      </c>
      <c r="D333" s="5">
        <v>7</v>
      </c>
      <c r="E333" s="17">
        <v>0.40857638888888892</v>
      </c>
      <c r="F333" s="198">
        <f t="shared" si="23"/>
        <v>60501.000000000007</v>
      </c>
      <c r="G333" s="55">
        <v>26.5</v>
      </c>
      <c r="H333" s="5">
        <v>69</v>
      </c>
      <c r="I333" s="5">
        <v>741</v>
      </c>
      <c r="J333" s="52">
        <v>0.11213926436642574</v>
      </c>
      <c r="K333" s="5">
        <v>294</v>
      </c>
      <c r="L333" s="4">
        <v>93059.914180399996</v>
      </c>
      <c r="M333" s="75">
        <v>267.59444444444443</v>
      </c>
      <c r="N333" s="16">
        <v>914</v>
      </c>
      <c r="O333" s="15">
        <v>915</v>
      </c>
      <c r="P333" s="5">
        <v>355</v>
      </c>
      <c r="Q333" s="68">
        <v>38106</v>
      </c>
      <c r="R333" s="69">
        <v>120</v>
      </c>
      <c r="S333" s="27">
        <v>38106</v>
      </c>
      <c r="T333" s="54">
        <v>0.40804398148148152</v>
      </c>
      <c r="U333" s="54">
        <v>0.41120370370370374</v>
      </c>
      <c r="V333" s="72">
        <f t="shared" si="24"/>
        <v>60455.000000000007</v>
      </c>
      <c r="W333" s="72">
        <f t="shared" si="25"/>
        <v>60728.000000000007</v>
      </c>
      <c r="X333" s="13">
        <v>10</v>
      </c>
      <c r="Y333" s="13">
        <v>0</v>
      </c>
      <c r="Z333" s="70">
        <v>521.74090000000001</v>
      </c>
      <c r="AA333" s="70">
        <v>1687.98</v>
      </c>
      <c r="AB333" s="70">
        <v>141.16770857700001</v>
      </c>
      <c r="AC333" s="77">
        <v>0.82307580000000002</v>
      </c>
      <c r="AD333" s="16">
        <v>914</v>
      </c>
      <c r="AE333" s="15">
        <v>915</v>
      </c>
      <c r="AF333" s="81"/>
      <c r="AG333" s="81"/>
      <c r="AH333" s="81"/>
      <c r="AI333" s="81"/>
      <c r="AJ333" s="199"/>
      <c r="AK333" s="199"/>
      <c r="AL333" s="70" t="s">
        <v>45</v>
      </c>
      <c r="AM333" s="70" t="s">
        <v>45</v>
      </c>
      <c r="AN333" s="81"/>
      <c r="AO333" s="81"/>
      <c r="AP333" s="81"/>
      <c r="AQ333" s="81"/>
      <c r="AR333" s="85"/>
    </row>
    <row r="334" spans="1:53" s="21" customFormat="1" ht="15" customHeight="1" x14ac:dyDescent="0.25">
      <c r="A334" s="217">
        <v>915</v>
      </c>
      <c r="B334" s="185">
        <v>38106</v>
      </c>
      <c r="C334" s="5" t="s">
        <v>71</v>
      </c>
      <c r="D334" s="5">
        <v>4</v>
      </c>
      <c r="E334" s="17">
        <v>0.41159722222222223</v>
      </c>
      <c r="F334" s="198">
        <f t="shared" si="23"/>
        <v>60762</v>
      </c>
      <c r="G334" s="55">
        <v>21.5</v>
      </c>
      <c r="H334" s="5">
        <v>60</v>
      </c>
      <c r="I334" s="5">
        <v>765</v>
      </c>
      <c r="J334" s="52">
        <v>9.3869384216839533E-2</v>
      </c>
      <c r="K334" s="5">
        <v>295</v>
      </c>
      <c r="L334" s="4">
        <v>93084.735305599999</v>
      </c>
      <c r="M334" s="75">
        <v>267.59444444444443</v>
      </c>
      <c r="N334" s="214">
        <v>915</v>
      </c>
      <c r="O334" s="15">
        <v>916</v>
      </c>
      <c r="P334" s="5">
        <v>356</v>
      </c>
      <c r="Q334" s="68">
        <v>38106</v>
      </c>
      <c r="R334" s="69">
        <v>120</v>
      </c>
      <c r="S334" s="27">
        <v>38106</v>
      </c>
      <c r="T334" s="54">
        <v>0.41125</v>
      </c>
      <c r="U334" s="54">
        <v>0.41413194444444446</v>
      </c>
      <c r="V334" s="72">
        <f t="shared" si="24"/>
        <v>60732</v>
      </c>
      <c r="W334" s="72">
        <f t="shared" si="25"/>
        <v>60981.000000000007</v>
      </c>
      <c r="X334" s="13">
        <v>10</v>
      </c>
      <c r="Y334" s="13">
        <v>0</v>
      </c>
      <c r="Z334" s="70">
        <v>516.99199999999996</v>
      </c>
      <c r="AA334" s="70">
        <v>1752.1310000000001</v>
      </c>
      <c r="AB334" s="70">
        <v>122.17907325269999</v>
      </c>
      <c r="AC334" s="77">
        <v>0.70246520000000001</v>
      </c>
      <c r="AD334" s="214">
        <v>915</v>
      </c>
      <c r="AE334" s="15">
        <v>916</v>
      </c>
      <c r="AF334" s="81">
        <v>15</v>
      </c>
      <c r="AG334" s="87">
        <v>38106</v>
      </c>
      <c r="AH334" s="88">
        <v>0.41245370370370371</v>
      </c>
      <c r="AI334" s="88">
        <v>0.41690972222222222</v>
      </c>
      <c r="AJ334" s="199">
        <f t="shared" si="21"/>
        <v>60836.000000000007</v>
      </c>
      <c r="AK334" s="199">
        <f t="shared" si="22"/>
        <v>61221.000000000007</v>
      </c>
      <c r="AL334" s="70" t="s">
        <v>80</v>
      </c>
      <c r="AM334" s="70" t="s">
        <v>79</v>
      </c>
      <c r="AN334" s="81">
        <v>0.32500000000000001</v>
      </c>
      <c r="AO334" s="81">
        <v>3.5999999999999997E-2</v>
      </c>
      <c r="AP334" s="81">
        <v>209</v>
      </c>
      <c r="AQ334" s="81">
        <v>2.5575000000000001</v>
      </c>
      <c r="AR334" s="114">
        <f>200.3*0.863*AN334/AQ334/1000</f>
        <v>2.1966429130009776E-2</v>
      </c>
      <c r="AV334" s="59"/>
      <c r="AW334" s="59"/>
      <c r="AX334" s="59"/>
      <c r="AY334" s="59"/>
      <c r="AZ334" s="59"/>
      <c r="BA334" s="59"/>
    </row>
    <row r="335" spans="1:53" s="21" customFormat="1" ht="15" customHeight="1" x14ac:dyDescent="0.25">
      <c r="A335" s="217"/>
      <c r="B335" s="185">
        <v>38106</v>
      </c>
      <c r="C335" s="5" t="s">
        <v>71</v>
      </c>
      <c r="D335" s="5">
        <v>4</v>
      </c>
      <c r="E335" s="17"/>
      <c r="F335" s="198"/>
      <c r="G335" s="55">
        <v>21.5</v>
      </c>
      <c r="H335" s="5">
        <v>60</v>
      </c>
      <c r="I335" s="5">
        <v>765</v>
      </c>
      <c r="J335" s="52">
        <v>9.3869384216839533E-2</v>
      </c>
      <c r="K335" s="5">
        <v>295</v>
      </c>
      <c r="L335" s="4">
        <v>93099.2142953</v>
      </c>
      <c r="M335" s="75">
        <v>267.59444444444443</v>
      </c>
      <c r="N335" s="214"/>
      <c r="O335" s="15">
        <v>917</v>
      </c>
      <c r="P335" s="5">
        <v>357</v>
      </c>
      <c r="Q335" s="68">
        <v>38106</v>
      </c>
      <c r="R335" s="69">
        <v>120</v>
      </c>
      <c r="S335" s="27">
        <v>38106</v>
      </c>
      <c r="T335" s="54">
        <v>0.41431712962962958</v>
      </c>
      <c r="U335" s="54">
        <v>0.41740740740740739</v>
      </c>
      <c r="V335" s="72">
        <f t="shared" si="24"/>
        <v>60997</v>
      </c>
      <c r="W335" s="72">
        <f t="shared" si="25"/>
        <v>61264</v>
      </c>
      <c r="X335" s="13">
        <v>30</v>
      </c>
      <c r="Y335" s="13">
        <v>0</v>
      </c>
      <c r="Z335" s="70">
        <v>638.69780000000003</v>
      </c>
      <c r="AA335" s="70">
        <v>658.62310000000002</v>
      </c>
      <c r="AB335" s="70">
        <v>65.002293128481995</v>
      </c>
      <c r="AC335" s="77">
        <v>0.76593429999999996</v>
      </c>
      <c r="AD335" s="214"/>
      <c r="AE335" s="15">
        <v>917</v>
      </c>
      <c r="AF335" s="81"/>
      <c r="AG335" s="81"/>
      <c r="AH335" s="81"/>
      <c r="AI335" s="81"/>
      <c r="AJ335" s="199"/>
      <c r="AK335" s="199"/>
      <c r="AL335" s="70" t="s">
        <v>45</v>
      </c>
      <c r="AM335" s="70" t="s">
        <v>45</v>
      </c>
      <c r="AN335" s="81"/>
      <c r="AO335" s="81"/>
      <c r="AP335" s="81"/>
      <c r="AQ335" s="81"/>
      <c r="AR335" s="85"/>
    </row>
    <row r="336" spans="1:53" s="21" customFormat="1" ht="15" customHeight="1" x14ac:dyDescent="0.25">
      <c r="A336" s="117">
        <v>916</v>
      </c>
      <c r="B336" s="185">
        <v>38106</v>
      </c>
      <c r="C336" s="5" t="s">
        <v>71</v>
      </c>
      <c r="D336" s="5">
        <v>100</v>
      </c>
      <c r="E336" s="17">
        <v>0.4177777777777778</v>
      </c>
      <c r="F336" s="198">
        <f t="shared" si="23"/>
        <v>61296.000000000007</v>
      </c>
      <c r="G336" s="55">
        <v>86</v>
      </c>
      <c r="H336" s="5">
        <v>95</v>
      </c>
      <c r="I336" s="5">
        <v>1024</v>
      </c>
      <c r="J336" s="52">
        <v>0.85679437942887082</v>
      </c>
      <c r="K336" s="5">
        <v>295</v>
      </c>
      <c r="L336" s="4">
        <v>93097.145868199994</v>
      </c>
      <c r="M336" s="75">
        <v>267.59444444444443</v>
      </c>
      <c r="N336" s="16">
        <v>916</v>
      </c>
      <c r="O336" s="15">
        <v>918</v>
      </c>
      <c r="P336" s="5">
        <v>358</v>
      </c>
      <c r="Q336" s="68">
        <v>38106</v>
      </c>
      <c r="R336" s="69">
        <v>120</v>
      </c>
      <c r="S336" s="27">
        <v>38106</v>
      </c>
      <c r="T336" s="54">
        <v>0.41758101851851853</v>
      </c>
      <c r="U336" s="54">
        <v>0.41878472222222224</v>
      </c>
      <c r="V336" s="72">
        <f t="shared" si="24"/>
        <v>61279</v>
      </c>
      <c r="W336" s="72">
        <f t="shared" si="25"/>
        <v>61383</v>
      </c>
      <c r="X336" s="13">
        <v>30</v>
      </c>
      <c r="Y336" s="13">
        <v>0</v>
      </c>
      <c r="Z336" s="70">
        <v>635.09519999999998</v>
      </c>
      <c r="AA336" s="70">
        <v>1368.819</v>
      </c>
      <c r="AB336" s="70">
        <v>83.210424880860003</v>
      </c>
      <c r="AC336" s="77">
        <v>0.83031719999999998</v>
      </c>
      <c r="AD336" s="16">
        <v>916</v>
      </c>
      <c r="AE336" s="15">
        <v>918</v>
      </c>
      <c r="AF336" s="81"/>
      <c r="AG336" s="81"/>
      <c r="AH336" s="81"/>
      <c r="AI336" s="81"/>
      <c r="AJ336" s="199"/>
      <c r="AK336" s="199"/>
      <c r="AL336" s="70" t="s">
        <v>45</v>
      </c>
      <c r="AM336" s="70" t="s">
        <v>45</v>
      </c>
      <c r="AN336" s="81"/>
      <c r="AO336" s="81"/>
      <c r="AP336" s="81"/>
      <c r="AQ336" s="81"/>
      <c r="AR336" s="85"/>
    </row>
    <row r="337" spans="1:53" s="21" customFormat="1" ht="15" customHeight="1" x14ac:dyDescent="0.25">
      <c r="A337" s="117">
        <v>917</v>
      </c>
      <c r="B337" s="185">
        <v>38106</v>
      </c>
      <c r="C337" s="5" t="s">
        <v>71</v>
      </c>
      <c r="D337" s="5">
        <v>85</v>
      </c>
      <c r="E337" s="17">
        <v>0.41894675925925928</v>
      </c>
      <c r="F337" s="198">
        <f t="shared" si="23"/>
        <v>61397.000000000007</v>
      </c>
      <c r="G337" s="55">
        <v>83.5</v>
      </c>
      <c r="H337" s="5">
        <v>94</v>
      </c>
      <c r="I337" s="5">
        <v>1033</v>
      </c>
      <c r="J337" s="52">
        <v>0.81395466045742737</v>
      </c>
      <c r="K337" s="5">
        <v>295</v>
      </c>
      <c r="L337" s="4">
        <v>93075.772121499991</v>
      </c>
      <c r="M337" s="75">
        <v>267.59444444444443</v>
      </c>
      <c r="N337" s="16">
        <v>917</v>
      </c>
      <c r="O337" s="15">
        <v>919</v>
      </c>
      <c r="P337" s="5">
        <v>359</v>
      </c>
      <c r="Q337" s="68">
        <v>38106</v>
      </c>
      <c r="R337" s="69">
        <v>120</v>
      </c>
      <c r="S337" s="27">
        <v>38106</v>
      </c>
      <c r="T337" s="54">
        <v>0.41884259259259254</v>
      </c>
      <c r="U337" s="54">
        <v>0.42185185185185187</v>
      </c>
      <c r="V337" s="72">
        <f t="shared" si="24"/>
        <v>61388</v>
      </c>
      <c r="W337" s="72">
        <f t="shared" si="25"/>
        <v>61648</v>
      </c>
      <c r="X337" s="13">
        <v>30</v>
      </c>
      <c r="Y337" s="13">
        <v>0</v>
      </c>
      <c r="Z337" s="70">
        <v>635.57860000000005</v>
      </c>
      <c r="AA337" s="70">
        <v>1257.7619999999999</v>
      </c>
      <c r="AB337" s="70">
        <v>78.944475872459989</v>
      </c>
      <c r="AC337" s="77">
        <v>0.63554639999999996</v>
      </c>
      <c r="AD337" s="16">
        <v>917</v>
      </c>
      <c r="AE337" s="15">
        <v>919</v>
      </c>
      <c r="AF337" s="81">
        <v>17</v>
      </c>
      <c r="AG337" s="87">
        <v>38106</v>
      </c>
      <c r="AH337" s="90">
        <v>0.41944444444444445</v>
      </c>
      <c r="AI337" s="88">
        <v>0.4213425925925926</v>
      </c>
      <c r="AJ337" s="199">
        <f t="shared" si="21"/>
        <v>61440</v>
      </c>
      <c r="AK337" s="199">
        <f t="shared" si="22"/>
        <v>61604</v>
      </c>
      <c r="AL337" s="70" t="s">
        <v>80</v>
      </c>
      <c r="AM337" s="70" t="s">
        <v>79</v>
      </c>
      <c r="AN337" s="81">
        <v>1.67</v>
      </c>
      <c r="AO337" s="81">
        <v>0.34899999999999998</v>
      </c>
      <c r="AP337" s="81">
        <v>103</v>
      </c>
      <c r="AQ337" s="81">
        <v>2.68</v>
      </c>
      <c r="AR337" s="114">
        <f>200.3*0.863*AN337/AQ337/1000</f>
        <v>0.10771431455223879</v>
      </c>
      <c r="AT337" s="59"/>
    </row>
    <row r="338" spans="1:53" s="21" customFormat="1" ht="15" customHeight="1" x14ac:dyDescent="0.25">
      <c r="A338" s="117">
        <v>918</v>
      </c>
      <c r="B338" s="185">
        <v>38106</v>
      </c>
      <c r="C338" s="5" t="s">
        <v>71</v>
      </c>
      <c r="D338" s="5">
        <v>70</v>
      </c>
      <c r="E338" s="17">
        <v>0.42200231481481482</v>
      </c>
      <c r="F338" s="198">
        <f t="shared" si="23"/>
        <v>61661</v>
      </c>
      <c r="G338" s="55">
        <v>76.900000000000006</v>
      </c>
      <c r="H338" s="5">
        <v>90</v>
      </c>
      <c r="I338" s="5">
        <v>939</v>
      </c>
      <c r="J338" s="52">
        <v>0.62369590855483981</v>
      </c>
      <c r="K338" s="5">
        <v>294</v>
      </c>
      <c r="L338" s="4">
        <v>93099.903770999998</v>
      </c>
      <c r="M338" s="75">
        <v>267.59444444444443</v>
      </c>
      <c r="N338" s="16">
        <v>918</v>
      </c>
      <c r="O338" s="15">
        <v>920</v>
      </c>
      <c r="P338" s="5">
        <v>360</v>
      </c>
      <c r="Q338" s="68">
        <v>38106</v>
      </c>
      <c r="R338" s="69">
        <v>120</v>
      </c>
      <c r="S338" s="27">
        <v>38106</v>
      </c>
      <c r="T338" s="54">
        <v>0.42192129629629632</v>
      </c>
      <c r="U338" s="54">
        <v>0.4247569444444444</v>
      </c>
      <c r="V338" s="72">
        <f t="shared" si="24"/>
        <v>61654.000000000007</v>
      </c>
      <c r="W338" s="72">
        <f t="shared" si="25"/>
        <v>61899</v>
      </c>
      <c r="X338" s="13">
        <v>30</v>
      </c>
      <c r="Y338" s="13">
        <v>0</v>
      </c>
      <c r="Z338" s="70">
        <v>635.72770000000003</v>
      </c>
      <c r="AA338" s="70">
        <v>1109.4469999999999</v>
      </c>
      <c r="AB338" s="70">
        <v>54.837990394339997</v>
      </c>
      <c r="AC338" s="77">
        <v>0.7127213</v>
      </c>
      <c r="AD338" s="16">
        <v>918</v>
      </c>
      <c r="AE338" s="15">
        <v>920</v>
      </c>
      <c r="AF338" s="81"/>
      <c r="AG338" s="81"/>
      <c r="AH338" s="81"/>
      <c r="AI338" s="81"/>
      <c r="AJ338" s="199"/>
      <c r="AK338" s="199"/>
      <c r="AL338" s="70" t="s">
        <v>45</v>
      </c>
      <c r="AM338" s="70" t="s">
        <v>45</v>
      </c>
      <c r="AN338" s="81"/>
      <c r="AO338" s="81"/>
      <c r="AP338" s="81"/>
      <c r="AQ338" s="81"/>
      <c r="AR338" s="85"/>
    </row>
    <row r="339" spans="1:53" s="21" customFormat="1" ht="15" customHeight="1" x14ac:dyDescent="0.25">
      <c r="A339" s="117">
        <v>919</v>
      </c>
      <c r="B339" s="185">
        <v>38106</v>
      </c>
      <c r="C339" s="5" t="s">
        <v>71</v>
      </c>
      <c r="D339" s="5">
        <v>65</v>
      </c>
      <c r="E339" s="17">
        <v>0.42493055555555559</v>
      </c>
      <c r="F339" s="198">
        <f t="shared" si="23"/>
        <v>61914.000000000007</v>
      </c>
      <c r="G339" s="55">
        <v>74.5</v>
      </c>
      <c r="H339" s="5">
        <v>90</v>
      </c>
      <c r="I339" s="5">
        <v>922</v>
      </c>
      <c r="J339" s="52">
        <v>0.57959619784894201</v>
      </c>
      <c r="K339" s="5">
        <v>295</v>
      </c>
      <c r="L339" s="4">
        <v>93077.840548599997</v>
      </c>
      <c r="M339" s="75">
        <v>267.59444444444443</v>
      </c>
      <c r="N339" s="16">
        <v>919</v>
      </c>
      <c r="O339" s="15">
        <v>921</v>
      </c>
      <c r="P339" s="5">
        <v>361</v>
      </c>
      <c r="Q339" s="68">
        <v>38106</v>
      </c>
      <c r="R339" s="69">
        <v>120</v>
      </c>
      <c r="S339" s="27">
        <v>38106</v>
      </c>
      <c r="T339" s="54">
        <v>0.42487268518518517</v>
      </c>
      <c r="U339" s="54">
        <v>0.4274074074074074</v>
      </c>
      <c r="V339" s="72">
        <f t="shared" si="24"/>
        <v>61909.000000000007</v>
      </c>
      <c r="W339" s="72">
        <f t="shared" si="25"/>
        <v>62128</v>
      </c>
      <c r="X339" s="13">
        <v>30</v>
      </c>
      <c r="Y339" s="13">
        <v>0</v>
      </c>
      <c r="Z339" s="70">
        <v>635.90449999999998</v>
      </c>
      <c r="AA339" s="70">
        <v>1056.4269999999999</v>
      </c>
      <c r="AB339" s="70">
        <v>58.609629739969996</v>
      </c>
      <c r="AC339" s="77">
        <v>0.7184895</v>
      </c>
      <c r="AD339" s="16">
        <v>919</v>
      </c>
      <c r="AE339" s="15">
        <v>921</v>
      </c>
      <c r="AF339" s="81"/>
      <c r="AG339" s="81"/>
      <c r="AH339" s="81"/>
      <c r="AI339" s="81"/>
      <c r="AJ339" s="199"/>
      <c r="AK339" s="199"/>
      <c r="AL339" s="70" t="s">
        <v>45</v>
      </c>
      <c r="AM339" s="70" t="s">
        <v>45</v>
      </c>
      <c r="AN339" s="81"/>
      <c r="AO339" s="81"/>
      <c r="AP339" s="81"/>
      <c r="AQ339" s="81"/>
      <c r="AR339" s="85"/>
    </row>
    <row r="340" spans="1:53" s="21" customFormat="1" ht="15" customHeight="1" x14ac:dyDescent="0.25">
      <c r="A340" s="117">
        <v>920</v>
      </c>
      <c r="B340" s="185">
        <v>38106</v>
      </c>
      <c r="C340" s="5" t="s">
        <v>71</v>
      </c>
      <c r="D340" s="5">
        <v>60</v>
      </c>
      <c r="E340" s="17">
        <v>0.42766203703703703</v>
      </c>
      <c r="F340" s="198">
        <f t="shared" si="23"/>
        <v>62150</v>
      </c>
      <c r="G340" s="55">
        <v>72</v>
      </c>
      <c r="H340" s="5">
        <v>90</v>
      </c>
      <c r="I340" s="5">
        <v>899</v>
      </c>
      <c r="J340" s="52">
        <v>0.53549648714304432</v>
      </c>
      <c r="K340" s="5">
        <v>295</v>
      </c>
      <c r="L340" s="4">
        <v>93066.808937399997</v>
      </c>
      <c r="M340" s="75">
        <v>267.59444444444443</v>
      </c>
      <c r="N340" s="16">
        <v>920</v>
      </c>
      <c r="O340" s="15">
        <v>922</v>
      </c>
      <c r="P340" s="5">
        <v>362</v>
      </c>
      <c r="Q340" s="68">
        <v>38106</v>
      </c>
      <c r="R340" s="69">
        <v>120</v>
      </c>
      <c r="S340" s="27">
        <v>38106</v>
      </c>
      <c r="T340" s="54">
        <v>0.42745370370370367</v>
      </c>
      <c r="U340" s="54">
        <v>0.43086805555555552</v>
      </c>
      <c r="V340" s="72">
        <f t="shared" si="24"/>
        <v>62132</v>
      </c>
      <c r="W340" s="72">
        <f t="shared" si="25"/>
        <v>62427</v>
      </c>
      <c r="X340" s="13">
        <v>30</v>
      </c>
      <c r="Y340" s="13">
        <v>0</v>
      </c>
      <c r="Z340" s="70">
        <v>636.21280000000002</v>
      </c>
      <c r="AA340" s="70">
        <v>990.77700000000004</v>
      </c>
      <c r="AB340" s="70">
        <v>54.824694833849996</v>
      </c>
      <c r="AC340" s="77">
        <v>0.71382840000000003</v>
      </c>
      <c r="AD340" s="16">
        <v>920</v>
      </c>
      <c r="AE340" s="15">
        <v>922</v>
      </c>
      <c r="AF340" s="81"/>
      <c r="AG340" s="81"/>
      <c r="AH340" s="81"/>
      <c r="AI340" s="81"/>
      <c r="AJ340" s="199"/>
      <c r="AK340" s="199"/>
      <c r="AL340" s="70" t="s">
        <v>45</v>
      </c>
      <c r="AM340" s="70" t="s">
        <v>45</v>
      </c>
      <c r="AN340" s="81"/>
      <c r="AO340" s="81"/>
      <c r="AP340" s="81"/>
      <c r="AQ340" s="81"/>
      <c r="AR340" s="85"/>
    </row>
    <row r="341" spans="1:53" s="21" customFormat="1" ht="15" customHeight="1" x14ac:dyDescent="0.25">
      <c r="A341" s="117">
        <v>921</v>
      </c>
      <c r="B341" s="185">
        <v>38106</v>
      </c>
      <c r="C341" s="5" t="s">
        <v>71</v>
      </c>
      <c r="D341" s="5">
        <v>40</v>
      </c>
      <c r="E341" s="17">
        <v>0.43114583333333334</v>
      </c>
      <c r="F341" s="198">
        <f t="shared" si="23"/>
        <v>62451.000000000007</v>
      </c>
      <c r="G341" s="55">
        <v>60</v>
      </c>
      <c r="H341" s="5">
        <v>85</v>
      </c>
      <c r="I341" s="5">
        <v>815</v>
      </c>
      <c r="J341" s="52">
        <v>0.35279768564718211</v>
      </c>
      <c r="K341" s="5">
        <v>295</v>
      </c>
      <c r="L341" s="4">
        <v>93082.666878499993</v>
      </c>
      <c r="M341" s="75">
        <v>267.59444444444443</v>
      </c>
      <c r="N341" s="16">
        <v>921</v>
      </c>
      <c r="O341" s="15">
        <v>923</v>
      </c>
      <c r="P341" s="5">
        <v>363</v>
      </c>
      <c r="Q341" s="68">
        <v>38106</v>
      </c>
      <c r="R341" s="69">
        <v>120</v>
      </c>
      <c r="S341" s="27">
        <v>38106</v>
      </c>
      <c r="T341" s="54">
        <v>0.43099537037037039</v>
      </c>
      <c r="U341" s="54">
        <v>0.4340046296296296</v>
      </c>
      <c r="V341" s="72">
        <f t="shared" si="24"/>
        <v>62438.000000000007</v>
      </c>
      <c r="W341" s="72">
        <f t="shared" si="25"/>
        <v>62698.000000000007</v>
      </c>
      <c r="X341" s="13">
        <v>30</v>
      </c>
      <c r="Y341" s="13">
        <v>0</v>
      </c>
      <c r="Z341" s="70">
        <v>636.78549999999996</v>
      </c>
      <c r="AA341" s="70">
        <v>801.47889999999995</v>
      </c>
      <c r="AB341" s="70">
        <v>55.300673571080999</v>
      </c>
      <c r="AC341" s="77">
        <v>0.64131609999999994</v>
      </c>
      <c r="AD341" s="16">
        <v>921</v>
      </c>
      <c r="AE341" s="15">
        <v>923</v>
      </c>
      <c r="AF341" s="81"/>
      <c r="AG341" s="81"/>
      <c r="AH341" s="81"/>
      <c r="AI341" s="81"/>
      <c r="AJ341" s="199"/>
      <c r="AK341" s="199"/>
      <c r="AL341" s="70" t="s">
        <v>45</v>
      </c>
      <c r="AM341" s="70" t="s">
        <v>45</v>
      </c>
      <c r="AN341" s="81"/>
      <c r="AO341" s="81"/>
      <c r="AP341" s="81"/>
      <c r="AQ341" s="81"/>
      <c r="AR341" s="85"/>
    </row>
    <row r="342" spans="1:53" s="21" customFormat="1" ht="15" customHeight="1" x14ac:dyDescent="0.25">
      <c r="A342" s="117">
        <v>922</v>
      </c>
      <c r="B342" s="185">
        <v>38106</v>
      </c>
      <c r="C342" s="5" t="s">
        <v>71</v>
      </c>
      <c r="D342" s="5">
        <v>30</v>
      </c>
      <c r="E342" s="17">
        <v>0.43403935185185188</v>
      </c>
      <c r="F342" s="198">
        <f t="shared" si="23"/>
        <v>62701.000000000007</v>
      </c>
      <c r="G342" s="55">
        <v>53</v>
      </c>
      <c r="H342" s="5">
        <v>83</v>
      </c>
      <c r="I342" s="5">
        <v>776</v>
      </c>
      <c r="J342" s="52">
        <v>0.27719818157992882</v>
      </c>
      <c r="K342" s="5">
        <v>294</v>
      </c>
      <c r="L342" s="4">
        <v>93071.635267300007</v>
      </c>
      <c r="M342" s="75">
        <v>267.59444444444443</v>
      </c>
      <c r="N342" s="16">
        <v>922</v>
      </c>
      <c r="O342" s="15">
        <v>924</v>
      </c>
      <c r="P342" s="5">
        <v>364</v>
      </c>
      <c r="Q342" s="68">
        <v>38106</v>
      </c>
      <c r="R342" s="69">
        <v>120</v>
      </c>
      <c r="S342" s="27">
        <v>38106</v>
      </c>
      <c r="T342" s="54">
        <v>0.43406250000000002</v>
      </c>
      <c r="U342" s="54">
        <v>0.43657407407407406</v>
      </c>
      <c r="V342" s="72">
        <f t="shared" si="24"/>
        <v>62703.000000000007</v>
      </c>
      <c r="W342" s="72">
        <f t="shared" si="25"/>
        <v>62920</v>
      </c>
      <c r="X342" s="13">
        <v>30</v>
      </c>
      <c r="Y342" s="13">
        <v>0</v>
      </c>
      <c r="Z342" s="70">
        <v>638.11009999999999</v>
      </c>
      <c r="AA342" s="70">
        <v>674.12840000000006</v>
      </c>
      <c r="AB342" s="70">
        <v>63.981519702716007</v>
      </c>
      <c r="AC342" s="77">
        <v>0.74695750000000005</v>
      </c>
      <c r="AD342" s="16">
        <v>922</v>
      </c>
      <c r="AE342" s="15">
        <v>924</v>
      </c>
      <c r="AF342" s="81"/>
      <c r="AG342" s="81"/>
      <c r="AH342" s="81"/>
      <c r="AI342" s="81"/>
      <c r="AJ342" s="199"/>
      <c r="AK342" s="199"/>
      <c r="AL342" s="70" t="s">
        <v>45</v>
      </c>
      <c r="AM342" s="70" t="s">
        <v>45</v>
      </c>
      <c r="AN342" s="81"/>
      <c r="AO342" s="81"/>
      <c r="AP342" s="81"/>
      <c r="AQ342" s="81"/>
      <c r="AR342" s="85"/>
    </row>
    <row r="343" spans="1:53" s="21" customFormat="1" ht="15" customHeight="1" x14ac:dyDescent="0.25">
      <c r="A343" s="117">
        <v>923</v>
      </c>
      <c r="B343" s="185">
        <v>38106</v>
      </c>
      <c r="C343" s="5" t="s">
        <v>71</v>
      </c>
      <c r="D343" s="5">
        <v>15</v>
      </c>
      <c r="E343" s="17">
        <v>0.43688657407407411</v>
      </c>
      <c r="F343" s="198">
        <f t="shared" si="23"/>
        <v>62947.000000000007</v>
      </c>
      <c r="G343" s="55">
        <v>35</v>
      </c>
      <c r="H343" s="5">
        <v>78</v>
      </c>
      <c r="I343" s="5">
        <v>739</v>
      </c>
      <c r="J343" s="52">
        <v>0.15119900813450662</v>
      </c>
      <c r="K343" s="5">
        <v>293</v>
      </c>
      <c r="L343" s="4">
        <v>93093.009013999996</v>
      </c>
      <c r="M343" s="75">
        <v>267.59444444444443</v>
      </c>
      <c r="N343" s="16">
        <v>923</v>
      </c>
      <c r="O343" s="15">
        <v>925</v>
      </c>
      <c r="P343" s="5">
        <v>365</v>
      </c>
      <c r="Q343" s="68">
        <v>38106</v>
      </c>
      <c r="R343" s="69">
        <v>120</v>
      </c>
      <c r="S343" s="27">
        <v>38106</v>
      </c>
      <c r="T343" s="54">
        <v>0.43665509259259255</v>
      </c>
      <c r="U343" s="54">
        <v>0.43957175925925923</v>
      </c>
      <c r="V343" s="72">
        <f t="shared" si="24"/>
        <v>62927</v>
      </c>
      <c r="W343" s="72">
        <f t="shared" si="25"/>
        <v>63179</v>
      </c>
      <c r="X343" s="13">
        <v>30</v>
      </c>
      <c r="Y343" s="13">
        <v>0</v>
      </c>
      <c r="Z343" s="70">
        <v>639.25300000000004</v>
      </c>
      <c r="AA343" s="70">
        <v>534.30430000000001</v>
      </c>
      <c r="AB343" s="70">
        <v>68.660613780209999</v>
      </c>
      <c r="AC343" s="77">
        <v>0.49549510000000002</v>
      </c>
      <c r="AD343" s="16">
        <v>923</v>
      </c>
      <c r="AE343" s="15">
        <v>925</v>
      </c>
      <c r="AF343" s="81"/>
      <c r="AG343" s="81"/>
      <c r="AH343" s="81"/>
      <c r="AI343" s="81"/>
      <c r="AJ343" s="199"/>
      <c r="AK343" s="199"/>
      <c r="AL343" s="70" t="s">
        <v>45</v>
      </c>
      <c r="AM343" s="70" t="s">
        <v>45</v>
      </c>
      <c r="AN343" s="81"/>
      <c r="AO343" s="81"/>
      <c r="AP343" s="81"/>
      <c r="AQ343" s="81"/>
      <c r="AR343" s="85"/>
    </row>
    <row r="344" spans="1:53" s="21" customFormat="1" ht="15" customHeight="1" x14ac:dyDescent="0.25">
      <c r="A344" s="117">
        <v>924</v>
      </c>
      <c r="B344" s="185">
        <v>38106</v>
      </c>
      <c r="C344" s="5" t="s">
        <v>71</v>
      </c>
      <c r="D344" s="5">
        <v>7</v>
      </c>
      <c r="E344" s="17">
        <v>0.43982638888888892</v>
      </c>
      <c r="F344" s="198">
        <f t="shared" si="23"/>
        <v>63201.000000000007</v>
      </c>
      <c r="G344" s="55">
        <v>26.5</v>
      </c>
      <c r="H344" s="5">
        <v>68</v>
      </c>
      <c r="I344" s="5">
        <v>744</v>
      </c>
      <c r="J344" s="52">
        <v>0.1146592478353342</v>
      </c>
      <c r="K344" s="5">
        <v>293</v>
      </c>
      <c r="L344" s="4">
        <v>93101.282722399992</v>
      </c>
      <c r="M344" s="75">
        <v>267.59444444444443</v>
      </c>
      <c r="N344" s="16">
        <v>924</v>
      </c>
      <c r="O344" s="15">
        <v>926</v>
      </c>
      <c r="P344" s="5">
        <v>366</v>
      </c>
      <c r="Q344" s="68">
        <v>38106</v>
      </c>
      <c r="R344" s="69">
        <v>120</v>
      </c>
      <c r="S344" s="27">
        <v>38106</v>
      </c>
      <c r="T344" s="54">
        <v>0.43969907407407405</v>
      </c>
      <c r="U344" s="54">
        <v>0.44233796296296296</v>
      </c>
      <c r="V344" s="72">
        <f t="shared" si="24"/>
        <v>63190.000000000007</v>
      </c>
      <c r="W344" s="72">
        <f t="shared" si="25"/>
        <v>63418</v>
      </c>
      <c r="X344" s="13">
        <v>30</v>
      </c>
      <c r="Y344" s="13">
        <v>0</v>
      </c>
      <c r="Z344" s="70">
        <v>638.26199999999994</v>
      </c>
      <c r="AA344" s="70">
        <v>616.14850000000001</v>
      </c>
      <c r="AB344" s="70">
        <v>67.242442324750002</v>
      </c>
      <c r="AC344" s="77">
        <v>0.95204390000000005</v>
      </c>
      <c r="AD344" s="16">
        <v>924</v>
      </c>
      <c r="AE344" s="15">
        <v>926</v>
      </c>
      <c r="AF344" s="81"/>
      <c r="AG344" s="81"/>
      <c r="AH344" s="81"/>
      <c r="AI344" s="81"/>
      <c r="AJ344" s="199"/>
      <c r="AK344" s="199"/>
      <c r="AL344" s="70" t="s">
        <v>45</v>
      </c>
      <c r="AM344" s="70" t="s">
        <v>45</v>
      </c>
      <c r="AN344" s="81"/>
      <c r="AO344" s="81"/>
      <c r="AP344" s="81"/>
      <c r="AQ344" s="81"/>
      <c r="AR344" s="85"/>
    </row>
    <row r="345" spans="1:53" s="21" customFormat="1" ht="15" customHeight="1" x14ac:dyDescent="0.25">
      <c r="A345" s="117">
        <v>925</v>
      </c>
      <c r="B345" s="185">
        <v>38106</v>
      </c>
      <c r="C345" s="5" t="s">
        <v>71</v>
      </c>
      <c r="D345" s="5">
        <v>5.5</v>
      </c>
      <c r="E345" s="17">
        <v>0.44269675925925928</v>
      </c>
      <c r="F345" s="198">
        <f t="shared" si="23"/>
        <v>63449</v>
      </c>
      <c r="G345" s="55">
        <v>24</v>
      </c>
      <c r="H345" s="5">
        <v>65</v>
      </c>
      <c r="I345" s="5">
        <v>752</v>
      </c>
      <c r="J345" s="52">
        <v>0.10961928089751731</v>
      </c>
      <c r="K345" s="5">
        <v>292</v>
      </c>
      <c r="L345" s="4">
        <v>93101.282722399992</v>
      </c>
      <c r="M345" s="75">
        <v>267.59444444444443</v>
      </c>
      <c r="N345" s="16">
        <v>925</v>
      </c>
      <c r="O345" s="15">
        <v>927</v>
      </c>
      <c r="P345" s="5">
        <v>367</v>
      </c>
      <c r="Q345" s="68">
        <v>38106</v>
      </c>
      <c r="R345" s="69">
        <v>120</v>
      </c>
      <c r="S345" s="27">
        <v>38106</v>
      </c>
      <c r="T345" s="54">
        <v>0.44240740740740742</v>
      </c>
      <c r="U345" s="54">
        <v>0.44511574074074073</v>
      </c>
      <c r="V345" s="72">
        <f t="shared" si="24"/>
        <v>63424</v>
      </c>
      <c r="W345" s="72">
        <f t="shared" si="25"/>
        <v>63658</v>
      </c>
      <c r="X345" s="13">
        <v>30</v>
      </c>
      <c r="Y345" s="13">
        <v>0</v>
      </c>
      <c r="Z345" s="70">
        <v>638.37869999999998</v>
      </c>
      <c r="AA345" s="70">
        <v>617.56169999999997</v>
      </c>
      <c r="AB345" s="70">
        <v>52.853666084331003</v>
      </c>
      <c r="AC345" s="77">
        <v>0.77091989999999999</v>
      </c>
      <c r="AD345" s="16">
        <v>925</v>
      </c>
      <c r="AE345" s="15">
        <v>927</v>
      </c>
      <c r="AF345" s="81"/>
      <c r="AG345" s="81"/>
      <c r="AH345" s="81"/>
      <c r="AI345" s="81"/>
      <c r="AJ345" s="199"/>
      <c r="AK345" s="199"/>
      <c r="AL345" s="70" t="s">
        <v>45</v>
      </c>
      <c r="AM345" s="70" t="s">
        <v>45</v>
      </c>
      <c r="AN345" s="81"/>
      <c r="AO345" s="81"/>
      <c r="AP345" s="81"/>
      <c r="AQ345" s="81"/>
      <c r="AR345" s="85"/>
    </row>
    <row r="346" spans="1:53" s="21" customFormat="1" ht="15" customHeight="1" x14ac:dyDescent="0.25">
      <c r="A346" s="217">
        <v>926</v>
      </c>
      <c r="B346" s="185">
        <v>38106</v>
      </c>
      <c r="C346" s="5" t="s">
        <v>71</v>
      </c>
      <c r="D346" s="5">
        <v>4</v>
      </c>
      <c r="E346" s="17">
        <v>0.4455324074074074</v>
      </c>
      <c r="F346" s="198">
        <f t="shared" si="23"/>
        <v>63694.000000000007</v>
      </c>
      <c r="G346" s="55">
        <v>21</v>
      </c>
      <c r="H346" s="5">
        <v>60</v>
      </c>
      <c r="I346" s="5">
        <v>781</v>
      </c>
      <c r="J346" s="52">
        <v>9.5759371818520858E-2</v>
      </c>
      <c r="K346" s="5">
        <v>292</v>
      </c>
      <c r="L346" s="4">
        <v>93150.9249728</v>
      </c>
      <c r="M346" s="75">
        <v>267.59444444444443</v>
      </c>
      <c r="N346" s="214">
        <v>926</v>
      </c>
      <c r="O346" s="15">
        <v>928</v>
      </c>
      <c r="P346" s="5">
        <v>368</v>
      </c>
      <c r="Q346" s="68">
        <v>38106</v>
      </c>
      <c r="R346" s="69">
        <v>120</v>
      </c>
      <c r="S346" s="27">
        <v>38106</v>
      </c>
      <c r="T346" s="54">
        <v>0.44515046296296296</v>
      </c>
      <c r="U346" s="54">
        <v>0.448275462962963</v>
      </c>
      <c r="V346" s="72">
        <f t="shared" si="24"/>
        <v>63661</v>
      </c>
      <c r="W346" s="72">
        <f t="shared" si="25"/>
        <v>63931.000000000007</v>
      </c>
      <c r="X346" s="13">
        <v>30</v>
      </c>
      <c r="Y346" s="13">
        <v>0</v>
      </c>
      <c r="Z346" s="70">
        <v>638.81179999999995</v>
      </c>
      <c r="AA346" s="70">
        <v>611.65679999999998</v>
      </c>
      <c r="AB346" s="70">
        <v>58.095994717247997</v>
      </c>
      <c r="AC346" s="77">
        <v>0.73499740000000002</v>
      </c>
      <c r="AD346" s="214">
        <v>926</v>
      </c>
      <c r="AE346" s="15">
        <v>928</v>
      </c>
      <c r="AF346" s="81">
        <v>26</v>
      </c>
      <c r="AG346" s="87">
        <v>38106</v>
      </c>
      <c r="AH346" s="88">
        <v>0.44670138888888888</v>
      </c>
      <c r="AI346" s="88">
        <v>0.45064814814814813</v>
      </c>
      <c r="AJ346" s="199">
        <f t="shared" si="21"/>
        <v>63795.000000000007</v>
      </c>
      <c r="AK346" s="199">
        <f t="shared" si="22"/>
        <v>64136.000000000007</v>
      </c>
      <c r="AL346" s="70" t="s">
        <v>80</v>
      </c>
      <c r="AM346" s="70" t="s">
        <v>79</v>
      </c>
      <c r="AN346" s="81">
        <v>0.315</v>
      </c>
      <c r="AO346" s="81">
        <v>1.7999999999999999E-2</v>
      </c>
      <c r="AP346" s="81">
        <v>274</v>
      </c>
      <c r="AQ346" s="81">
        <v>2.6806000000000001</v>
      </c>
      <c r="AR346" s="114">
        <f>200.3*0.863*AN346/AQ346/1000</f>
        <v>2.0312823062001044E-2</v>
      </c>
      <c r="AT346" s="60"/>
    </row>
    <row r="347" spans="1:53" s="21" customFormat="1" ht="15" customHeight="1" x14ac:dyDescent="0.25">
      <c r="A347" s="217"/>
      <c r="B347" s="185">
        <v>38106</v>
      </c>
      <c r="C347" s="5" t="s">
        <v>71</v>
      </c>
      <c r="D347" s="5">
        <v>4</v>
      </c>
      <c r="E347" s="17"/>
      <c r="F347" s="198"/>
      <c r="G347" s="55"/>
      <c r="H347" s="5"/>
      <c r="I347" s="5"/>
      <c r="J347" s="56"/>
      <c r="K347" s="5"/>
      <c r="L347" s="14"/>
      <c r="M347" s="24"/>
      <c r="N347" s="214"/>
      <c r="O347" s="15">
        <v>929</v>
      </c>
      <c r="P347" s="5">
        <v>369</v>
      </c>
      <c r="Q347" s="68">
        <v>38106</v>
      </c>
      <c r="R347" s="69">
        <v>120</v>
      </c>
      <c r="S347" s="27">
        <v>38106</v>
      </c>
      <c r="T347" s="54">
        <v>0.44881944444444444</v>
      </c>
      <c r="U347" s="54">
        <v>0.45195601851851852</v>
      </c>
      <c r="V347" s="72">
        <f t="shared" si="24"/>
        <v>63978.000000000007</v>
      </c>
      <c r="W347" s="72">
        <f t="shared" si="25"/>
        <v>64249.000000000007</v>
      </c>
      <c r="X347" s="13">
        <v>10</v>
      </c>
      <c r="Y347" s="13" t="s">
        <v>82</v>
      </c>
      <c r="Z347" s="70">
        <v>574.7758</v>
      </c>
      <c r="AA347" s="70">
        <v>2052.8229999999999</v>
      </c>
      <c r="AB347" s="70">
        <v>160.95382489206997</v>
      </c>
      <c r="AC347" s="77">
        <v>34.127220000000001</v>
      </c>
      <c r="AD347" s="214"/>
      <c r="AE347" s="15">
        <v>929</v>
      </c>
      <c r="AF347" s="82"/>
      <c r="AG347" s="82"/>
      <c r="AH347" s="92"/>
      <c r="AI347" s="82"/>
      <c r="AJ347" s="199"/>
      <c r="AK347" s="199"/>
      <c r="AL347" s="70" t="s">
        <v>45</v>
      </c>
      <c r="AM347" s="70" t="s">
        <v>45</v>
      </c>
      <c r="AN347" s="92"/>
      <c r="AO347" s="92"/>
      <c r="AP347" s="92"/>
      <c r="AQ347" s="82"/>
      <c r="AR347" s="115"/>
      <c r="AS347" s="60"/>
    </row>
    <row r="348" spans="1:53" s="21" customFormat="1" ht="15" customHeight="1" x14ac:dyDescent="0.25">
      <c r="A348" s="117">
        <v>927</v>
      </c>
      <c r="B348" s="185">
        <v>38106</v>
      </c>
      <c r="C348" s="5" t="s">
        <v>71</v>
      </c>
      <c r="D348" s="5">
        <v>100</v>
      </c>
      <c r="E348" s="17">
        <v>0.45405092592592594</v>
      </c>
      <c r="F348" s="198">
        <f t="shared" si="23"/>
        <v>64430</v>
      </c>
      <c r="G348" s="55">
        <v>86</v>
      </c>
      <c r="H348" s="5">
        <v>98</v>
      </c>
      <c r="I348" s="5">
        <v>1029</v>
      </c>
      <c r="J348" s="52">
        <v>0.87191428024232154</v>
      </c>
      <c r="K348" s="5">
        <v>293</v>
      </c>
      <c r="L348" s="4">
        <v>93141.961788699991</v>
      </c>
      <c r="M348" s="75">
        <v>267.59444444444443</v>
      </c>
      <c r="N348" s="16">
        <v>927</v>
      </c>
      <c r="O348" s="15">
        <v>930</v>
      </c>
      <c r="P348" s="5">
        <v>370</v>
      </c>
      <c r="Q348" s="68">
        <v>38106</v>
      </c>
      <c r="R348" s="69">
        <v>120</v>
      </c>
      <c r="S348" s="27">
        <v>38106</v>
      </c>
      <c r="T348" s="54">
        <v>0.45410879629629625</v>
      </c>
      <c r="U348" s="54">
        <v>0.45482638888888888</v>
      </c>
      <c r="V348" s="72">
        <f t="shared" si="24"/>
        <v>64435</v>
      </c>
      <c r="W348" s="72">
        <f t="shared" si="25"/>
        <v>64497</v>
      </c>
      <c r="X348" s="13">
        <v>10</v>
      </c>
      <c r="Y348" s="13" t="s">
        <v>82</v>
      </c>
      <c r="Z348" s="70">
        <v>735.53970000000004</v>
      </c>
      <c r="AA348" s="70">
        <v>2118.5720000000001</v>
      </c>
      <c r="AB348" s="70">
        <v>220.94523830840001</v>
      </c>
      <c r="AC348" s="77">
        <v>50.502380000000002</v>
      </c>
      <c r="AD348" s="16">
        <v>927</v>
      </c>
      <c r="AE348" s="15">
        <v>930</v>
      </c>
      <c r="AF348" s="82"/>
      <c r="AG348" s="82"/>
      <c r="AH348" s="92"/>
      <c r="AI348" s="82"/>
      <c r="AJ348" s="199"/>
      <c r="AK348" s="199"/>
      <c r="AL348" s="70" t="s">
        <v>45</v>
      </c>
      <c r="AM348" s="70" t="s">
        <v>45</v>
      </c>
      <c r="AN348" s="92"/>
      <c r="AO348" s="92"/>
      <c r="AP348" s="92"/>
      <c r="AQ348" s="82"/>
      <c r="AR348" s="115"/>
      <c r="AS348" s="60"/>
      <c r="AT348" s="60"/>
    </row>
    <row r="349" spans="1:53" s="21" customFormat="1" ht="15" customHeight="1" x14ac:dyDescent="0.25">
      <c r="A349" s="117">
        <v>928</v>
      </c>
      <c r="B349" s="185">
        <v>38106</v>
      </c>
      <c r="C349" s="5" t="s">
        <v>71</v>
      </c>
      <c r="D349" s="5">
        <v>85</v>
      </c>
      <c r="E349" s="17">
        <v>0.45523148148148151</v>
      </c>
      <c r="F349" s="198">
        <f t="shared" si="23"/>
        <v>64532.000000000007</v>
      </c>
      <c r="G349" s="55">
        <v>83.5</v>
      </c>
      <c r="H349" s="5">
        <v>94</v>
      </c>
      <c r="I349" s="5">
        <v>1009</v>
      </c>
      <c r="J349" s="52">
        <v>0.78119487536161758</v>
      </c>
      <c r="K349" s="5">
        <v>292</v>
      </c>
      <c r="L349" s="4">
        <v>93127.48279899999</v>
      </c>
      <c r="M349" s="75">
        <v>267.59444444444443</v>
      </c>
      <c r="N349" s="16">
        <v>928</v>
      </c>
      <c r="O349" s="15">
        <v>931</v>
      </c>
      <c r="P349" s="5">
        <v>372</v>
      </c>
      <c r="Q349" s="68">
        <v>38106</v>
      </c>
      <c r="R349" s="69">
        <v>120</v>
      </c>
      <c r="S349" s="27">
        <v>38106</v>
      </c>
      <c r="T349" s="54">
        <v>0.45561342592592591</v>
      </c>
      <c r="U349" s="54">
        <v>0.45738425925925924</v>
      </c>
      <c r="V349" s="72">
        <f t="shared" si="24"/>
        <v>64565.000000000007</v>
      </c>
      <c r="W349" s="72">
        <f t="shared" si="25"/>
        <v>64718</v>
      </c>
      <c r="X349" s="13">
        <v>10</v>
      </c>
      <c r="Y349" s="13" t="s">
        <v>82</v>
      </c>
      <c r="Z349" s="70">
        <v>724.42859999999996</v>
      </c>
      <c r="AA349" s="70">
        <v>1961.799</v>
      </c>
      <c r="AB349" s="70">
        <v>158.59116414834</v>
      </c>
      <c r="AC349" s="77">
        <v>47.676879999999997</v>
      </c>
      <c r="AD349" s="16">
        <v>928</v>
      </c>
      <c r="AE349" s="15">
        <v>931</v>
      </c>
      <c r="AF349" s="82"/>
      <c r="AG349" s="82"/>
      <c r="AH349" s="92"/>
      <c r="AI349" s="82"/>
      <c r="AJ349" s="199"/>
      <c r="AK349" s="199"/>
      <c r="AL349" s="70" t="s">
        <v>45</v>
      </c>
      <c r="AM349" s="70" t="s">
        <v>45</v>
      </c>
      <c r="AN349" s="92"/>
      <c r="AO349" s="92"/>
      <c r="AP349" s="92"/>
      <c r="AQ349" s="82"/>
      <c r="AR349" s="115"/>
      <c r="AS349" s="59"/>
      <c r="AT349" s="59"/>
      <c r="AV349" s="59"/>
      <c r="AW349" s="93"/>
      <c r="AX349" s="59"/>
      <c r="AY349" s="59"/>
      <c r="AZ349" s="94"/>
      <c r="BA349" s="59"/>
    </row>
    <row r="350" spans="1:53" s="21" customFormat="1" ht="15" customHeight="1" x14ac:dyDescent="0.25">
      <c r="A350" s="117">
        <v>929</v>
      </c>
      <c r="B350" s="185">
        <v>38106</v>
      </c>
      <c r="C350" s="5" t="s">
        <v>71</v>
      </c>
      <c r="D350" s="5">
        <v>65</v>
      </c>
      <c r="E350" s="17">
        <v>0.45758101851851851</v>
      </c>
      <c r="F350" s="198">
        <f t="shared" si="23"/>
        <v>64735.000000000007</v>
      </c>
      <c r="G350" s="55">
        <v>74.8</v>
      </c>
      <c r="H350" s="5">
        <v>90</v>
      </c>
      <c r="I350" s="5">
        <v>936</v>
      </c>
      <c r="J350" s="52">
        <v>0.5858961565212133</v>
      </c>
      <c r="K350" s="5">
        <v>293</v>
      </c>
      <c r="L350" s="4">
        <v>93132.998604599998</v>
      </c>
      <c r="M350" s="75">
        <v>267.59444444444443</v>
      </c>
      <c r="N350" s="16">
        <v>929</v>
      </c>
      <c r="O350" s="15">
        <v>932</v>
      </c>
      <c r="P350" s="5">
        <v>373</v>
      </c>
      <c r="Q350" s="68">
        <v>38106</v>
      </c>
      <c r="R350" s="69">
        <v>120</v>
      </c>
      <c r="S350" s="27">
        <v>38106</v>
      </c>
      <c r="T350" s="54">
        <v>0.45759259259259261</v>
      </c>
      <c r="U350" s="54">
        <v>0.4607175925925926</v>
      </c>
      <c r="V350" s="72">
        <f t="shared" si="24"/>
        <v>64736</v>
      </c>
      <c r="W350" s="72">
        <f t="shared" si="25"/>
        <v>65006.000000000007</v>
      </c>
      <c r="X350" s="13">
        <v>10</v>
      </c>
      <c r="Y350" s="13" t="s">
        <v>82</v>
      </c>
      <c r="Z350" s="70">
        <v>676.21770000000004</v>
      </c>
      <c r="AA350" s="70">
        <v>2523.5169999999998</v>
      </c>
      <c r="AB350" s="70">
        <v>249.24860685061</v>
      </c>
      <c r="AC350" s="77">
        <v>41.648240000000001</v>
      </c>
      <c r="AD350" s="16">
        <v>929</v>
      </c>
      <c r="AE350" s="15">
        <v>932</v>
      </c>
      <c r="AF350" s="81"/>
      <c r="AG350" s="81"/>
      <c r="AH350" s="81"/>
      <c r="AI350" s="81"/>
      <c r="AJ350" s="199"/>
      <c r="AK350" s="199"/>
      <c r="AL350" s="70" t="s">
        <v>45</v>
      </c>
      <c r="AM350" s="70" t="s">
        <v>45</v>
      </c>
      <c r="AN350" s="81"/>
      <c r="AO350" s="81"/>
      <c r="AP350" s="81"/>
      <c r="AQ350" s="81"/>
      <c r="AR350" s="85"/>
    </row>
    <row r="351" spans="1:53" s="21" customFormat="1" ht="15" customHeight="1" x14ac:dyDescent="0.25">
      <c r="A351" s="117">
        <v>930</v>
      </c>
      <c r="B351" s="185">
        <v>38106</v>
      </c>
      <c r="C351" s="5" t="s">
        <v>71</v>
      </c>
      <c r="D351" s="5">
        <v>40</v>
      </c>
      <c r="E351" s="17">
        <v>0.46086805555555554</v>
      </c>
      <c r="F351" s="198">
        <f t="shared" si="23"/>
        <v>65019.000000000007</v>
      </c>
      <c r="G351" s="55">
        <v>60.5</v>
      </c>
      <c r="H351" s="5">
        <v>86</v>
      </c>
      <c r="I351" s="5">
        <v>826</v>
      </c>
      <c r="J351" s="52">
        <v>0.3779975203362666</v>
      </c>
      <c r="K351" s="5">
        <v>292</v>
      </c>
      <c r="L351" s="4">
        <v>93133.688080299995</v>
      </c>
      <c r="M351" s="75">
        <v>267.59444444444443</v>
      </c>
      <c r="N351" s="16">
        <v>930</v>
      </c>
      <c r="O351" s="15">
        <v>933</v>
      </c>
      <c r="P351" s="5">
        <v>374</v>
      </c>
      <c r="Q351" s="68">
        <v>38106</v>
      </c>
      <c r="R351" s="69">
        <v>120</v>
      </c>
      <c r="S351" s="27">
        <v>38106</v>
      </c>
      <c r="T351" s="54">
        <v>0.46090277777777783</v>
      </c>
      <c r="U351" s="54">
        <v>0.46326388888888892</v>
      </c>
      <c r="V351" s="72">
        <f t="shared" si="24"/>
        <v>65022.000000000007</v>
      </c>
      <c r="W351" s="72">
        <f t="shared" si="25"/>
        <v>65226.000000000007</v>
      </c>
      <c r="X351" s="13">
        <v>10</v>
      </c>
      <c r="Y351" s="13" t="s">
        <v>82</v>
      </c>
      <c r="Z351" s="70">
        <v>634.10239999999999</v>
      </c>
      <c r="AA351" s="70">
        <v>2809.7460000000001</v>
      </c>
      <c r="AB351" s="70">
        <v>97.100550946080006</v>
      </c>
      <c r="AC351" s="77">
        <v>37.682110000000002</v>
      </c>
      <c r="AD351" s="16">
        <v>930</v>
      </c>
      <c r="AE351" s="15">
        <v>933</v>
      </c>
      <c r="AF351" s="81"/>
      <c r="AG351" s="81"/>
      <c r="AH351" s="81"/>
      <c r="AI351" s="81"/>
      <c r="AJ351" s="199"/>
      <c r="AK351" s="199"/>
      <c r="AL351" s="70" t="s">
        <v>45</v>
      </c>
      <c r="AM351" s="70" t="s">
        <v>45</v>
      </c>
      <c r="AN351" s="87"/>
      <c r="AO351" s="87"/>
      <c r="AP351" s="87"/>
      <c r="AQ351" s="81"/>
      <c r="AR351" s="85"/>
    </row>
    <row r="352" spans="1:53" s="21" customFormat="1" ht="15" customHeight="1" x14ac:dyDescent="0.25">
      <c r="A352" s="117">
        <v>931</v>
      </c>
      <c r="B352" s="185">
        <v>38106</v>
      </c>
      <c r="C352" s="5" t="s">
        <v>71</v>
      </c>
      <c r="D352" s="5">
        <v>30</v>
      </c>
      <c r="E352" s="17">
        <v>0.4635185185185185</v>
      </c>
      <c r="F352" s="198">
        <f t="shared" si="23"/>
        <v>65248</v>
      </c>
      <c r="G352" s="55">
        <v>53</v>
      </c>
      <c r="H352" s="5">
        <v>85</v>
      </c>
      <c r="I352" s="5">
        <v>800</v>
      </c>
      <c r="J352" s="52">
        <v>0.27845817331438305</v>
      </c>
      <c r="K352" s="5">
        <v>293</v>
      </c>
      <c r="L352" s="4">
        <v>93135.067031700004</v>
      </c>
      <c r="M352" s="75">
        <v>267.59444444444443</v>
      </c>
      <c r="N352" s="16">
        <v>931</v>
      </c>
      <c r="O352" s="15">
        <v>934</v>
      </c>
      <c r="P352" s="5">
        <v>375</v>
      </c>
      <c r="Q352" s="68">
        <v>38106</v>
      </c>
      <c r="R352" s="69">
        <v>120</v>
      </c>
      <c r="S352" s="27">
        <v>38106</v>
      </c>
      <c r="T352" s="54">
        <v>0.46353009259259265</v>
      </c>
      <c r="U352" s="54">
        <v>0.46584490740740742</v>
      </c>
      <c r="V352" s="72">
        <f t="shared" si="24"/>
        <v>65249.000000000007</v>
      </c>
      <c r="W352" s="72">
        <f t="shared" si="25"/>
        <v>65449</v>
      </c>
      <c r="X352" s="13">
        <v>10</v>
      </c>
      <c r="Y352" s="13" t="s">
        <v>82</v>
      </c>
      <c r="Z352" s="70">
        <v>602.78610000000003</v>
      </c>
      <c r="AA352" s="70">
        <v>3269.0650000000001</v>
      </c>
      <c r="AB352" s="70">
        <v>545.93385499999999</v>
      </c>
      <c r="AC352" s="77">
        <v>33.428150000000002</v>
      </c>
      <c r="AD352" s="16">
        <v>931</v>
      </c>
      <c r="AE352" s="15">
        <v>934</v>
      </c>
      <c r="AF352" s="81"/>
      <c r="AG352" s="81"/>
      <c r="AH352" s="81"/>
      <c r="AI352" s="81"/>
      <c r="AJ352" s="199"/>
      <c r="AK352" s="199"/>
      <c r="AL352" s="70" t="s">
        <v>45</v>
      </c>
      <c r="AM352" s="70" t="s">
        <v>45</v>
      </c>
      <c r="AN352" s="81"/>
      <c r="AO352" s="81"/>
      <c r="AP352" s="81"/>
      <c r="AQ352" s="81"/>
      <c r="AR352" s="85"/>
    </row>
    <row r="353" spans="1:53" s="21" customFormat="1" ht="15" customHeight="1" x14ac:dyDescent="0.25">
      <c r="A353" s="117">
        <v>932</v>
      </c>
      <c r="B353" s="185">
        <v>38106</v>
      </c>
      <c r="C353" s="5" t="s">
        <v>71</v>
      </c>
      <c r="D353" s="5">
        <v>7</v>
      </c>
      <c r="E353" s="17">
        <v>0.46622685185185181</v>
      </c>
      <c r="F353" s="198">
        <f t="shared" si="23"/>
        <v>65482</v>
      </c>
      <c r="G353" s="55">
        <v>26.5</v>
      </c>
      <c r="H353" s="5">
        <v>68</v>
      </c>
      <c r="I353" s="5">
        <v>769</v>
      </c>
      <c r="J353" s="52">
        <v>0.11339925610087997</v>
      </c>
      <c r="K353" s="5">
        <v>293</v>
      </c>
      <c r="L353" s="4">
        <v>93123.345944799992</v>
      </c>
      <c r="M353" s="75">
        <v>267.59444444444443</v>
      </c>
      <c r="N353" s="16">
        <v>932</v>
      </c>
      <c r="O353" s="15">
        <v>935</v>
      </c>
      <c r="P353" s="5">
        <v>376</v>
      </c>
      <c r="Q353" s="68">
        <v>38106</v>
      </c>
      <c r="R353" s="69">
        <v>120</v>
      </c>
      <c r="S353" s="27">
        <v>38106</v>
      </c>
      <c r="T353" s="54">
        <v>0.46613425925925928</v>
      </c>
      <c r="U353" s="54">
        <v>0.46942129629629631</v>
      </c>
      <c r="V353" s="72">
        <f t="shared" si="24"/>
        <v>65474</v>
      </c>
      <c r="W353" s="72">
        <f t="shared" si="25"/>
        <v>65758</v>
      </c>
      <c r="X353" s="13">
        <v>10</v>
      </c>
      <c r="Y353" s="13" t="s">
        <v>82</v>
      </c>
      <c r="Z353" s="70">
        <v>568.38599999999997</v>
      </c>
      <c r="AA353" s="70">
        <v>2783.3609999999999</v>
      </c>
      <c r="AB353" s="70">
        <v>192.13103995322999</v>
      </c>
      <c r="AC353" s="77">
        <v>31.23629</v>
      </c>
      <c r="AD353" s="16">
        <v>932</v>
      </c>
      <c r="AE353" s="15">
        <v>935</v>
      </c>
      <c r="AF353" s="81"/>
      <c r="AG353" s="81"/>
      <c r="AH353" s="81"/>
      <c r="AI353" s="81"/>
      <c r="AJ353" s="199"/>
      <c r="AK353" s="199"/>
      <c r="AL353" s="70" t="s">
        <v>45</v>
      </c>
      <c r="AM353" s="70" t="s">
        <v>45</v>
      </c>
      <c r="AN353" s="87"/>
      <c r="AO353" s="87"/>
      <c r="AP353" s="87"/>
      <c r="AQ353" s="81"/>
      <c r="AR353" s="85"/>
    </row>
    <row r="354" spans="1:53" s="21" customFormat="1" ht="15" customHeight="1" x14ac:dyDescent="0.25">
      <c r="A354" s="117">
        <v>933</v>
      </c>
      <c r="B354" s="185">
        <v>38106</v>
      </c>
      <c r="C354" s="5" t="s">
        <v>71</v>
      </c>
      <c r="D354" s="5">
        <v>4</v>
      </c>
      <c r="E354" s="17">
        <v>0.46936342592592589</v>
      </c>
      <c r="F354" s="198">
        <f t="shared" si="23"/>
        <v>65753</v>
      </c>
      <c r="G354" s="55">
        <v>20.8</v>
      </c>
      <c r="H354" s="5">
        <v>60</v>
      </c>
      <c r="I354" s="5">
        <v>783</v>
      </c>
      <c r="J354" s="52">
        <v>9.5759371818520858E-2</v>
      </c>
      <c r="K354" s="5">
        <v>293</v>
      </c>
      <c r="L354" s="4">
        <v>93115.072236399996</v>
      </c>
      <c r="M354" s="75">
        <v>267.59444444444443</v>
      </c>
      <c r="N354" s="16">
        <v>933</v>
      </c>
      <c r="O354" s="15">
        <v>936</v>
      </c>
      <c r="P354" s="5">
        <v>377</v>
      </c>
      <c r="Q354" s="68">
        <v>38106</v>
      </c>
      <c r="R354" s="69">
        <v>120</v>
      </c>
      <c r="S354" s="27">
        <v>38106</v>
      </c>
      <c r="T354" s="54">
        <v>0.46947916666666667</v>
      </c>
      <c r="U354" s="54">
        <v>0.47241898148148148</v>
      </c>
      <c r="V354" s="72">
        <f t="shared" si="24"/>
        <v>65763</v>
      </c>
      <c r="W354" s="72">
        <f t="shared" si="25"/>
        <v>66017</v>
      </c>
      <c r="X354" s="13">
        <v>10</v>
      </c>
      <c r="Y354" s="13" t="s">
        <v>82</v>
      </c>
      <c r="Z354" s="70">
        <v>565.91769999999997</v>
      </c>
      <c r="AA354" s="70">
        <v>2766.8510000000001</v>
      </c>
      <c r="AB354" s="70">
        <v>179.36969331310002</v>
      </c>
      <c r="AC354" s="77">
        <v>31.387250000000002</v>
      </c>
      <c r="AD354" s="16">
        <v>933</v>
      </c>
      <c r="AE354" s="15">
        <v>936</v>
      </c>
      <c r="AF354" s="81"/>
      <c r="AG354" s="81"/>
      <c r="AH354" s="81"/>
      <c r="AI354" s="81"/>
      <c r="AJ354" s="199"/>
      <c r="AK354" s="199"/>
      <c r="AL354" s="70" t="s">
        <v>45</v>
      </c>
      <c r="AM354" s="70" t="s">
        <v>45</v>
      </c>
      <c r="AN354" s="81"/>
      <c r="AO354" s="81"/>
      <c r="AP354" s="81"/>
      <c r="AQ354" s="81"/>
      <c r="AR354" s="85"/>
      <c r="AS354" s="59"/>
      <c r="AT354" s="59"/>
    </row>
    <row r="355" spans="1:53" s="21" customFormat="1" ht="15" customHeight="1" x14ac:dyDescent="0.25">
      <c r="A355" s="217">
        <v>934</v>
      </c>
      <c r="B355" s="185">
        <v>38106</v>
      </c>
      <c r="C355" s="5" t="s">
        <v>70</v>
      </c>
      <c r="D355" s="5">
        <v>7</v>
      </c>
      <c r="E355" s="17">
        <v>0.57563657407407409</v>
      </c>
      <c r="F355" s="198">
        <f t="shared" si="23"/>
        <v>74935.000000000015</v>
      </c>
      <c r="G355" s="55">
        <v>26.5</v>
      </c>
      <c r="H355" s="5">
        <v>69</v>
      </c>
      <c r="I355" s="5">
        <v>830</v>
      </c>
      <c r="J355" s="52">
        <v>0.12347918997651375</v>
      </c>
      <c r="K355" s="5">
        <v>296</v>
      </c>
      <c r="L355" s="4">
        <v>92962.698106700002</v>
      </c>
      <c r="M355" s="75">
        <v>267.59444444444443</v>
      </c>
      <c r="N355" s="214">
        <v>934</v>
      </c>
      <c r="O355" s="15">
        <v>937</v>
      </c>
      <c r="P355" s="5">
        <v>378</v>
      </c>
      <c r="Q355" s="68">
        <v>38106</v>
      </c>
      <c r="R355" s="69">
        <v>120</v>
      </c>
      <c r="S355" s="27">
        <v>38106</v>
      </c>
      <c r="T355" s="54">
        <v>0.57363425925925926</v>
      </c>
      <c r="U355" s="54">
        <v>0.57835648148148155</v>
      </c>
      <c r="V355" s="72">
        <f t="shared" si="24"/>
        <v>74762</v>
      </c>
      <c r="W355" s="72">
        <f t="shared" si="25"/>
        <v>75170</v>
      </c>
      <c r="X355" s="13">
        <v>30</v>
      </c>
      <c r="Y355" s="13">
        <v>0</v>
      </c>
      <c r="Z355" s="70">
        <v>640.65769999999998</v>
      </c>
      <c r="AA355" s="70">
        <v>231.58439999999999</v>
      </c>
      <c r="AB355" s="70">
        <v>117.77792043780001</v>
      </c>
      <c r="AC355" s="77">
        <v>0.88485270000000005</v>
      </c>
      <c r="AD355" s="214">
        <v>934</v>
      </c>
      <c r="AE355" s="15">
        <v>937</v>
      </c>
      <c r="AF355" s="81"/>
      <c r="AG355" s="81"/>
      <c r="AH355" s="81"/>
      <c r="AI355" s="81"/>
      <c r="AJ355" s="199"/>
      <c r="AK355" s="199"/>
      <c r="AL355" s="70" t="s">
        <v>45</v>
      </c>
      <c r="AM355" s="70" t="s">
        <v>45</v>
      </c>
      <c r="AN355" s="81"/>
      <c r="AO355" s="81"/>
      <c r="AP355" s="81"/>
      <c r="AQ355" s="81"/>
      <c r="AR355" s="85"/>
      <c r="AS355" s="59"/>
      <c r="AT355" s="59"/>
      <c r="AV355" s="59"/>
      <c r="AW355" s="93"/>
      <c r="AX355" s="59"/>
      <c r="AY355" s="59"/>
      <c r="AZ355" s="94"/>
      <c r="BA355" s="59"/>
    </row>
    <row r="356" spans="1:53" s="21" customFormat="1" ht="15" customHeight="1" x14ac:dyDescent="0.25">
      <c r="A356" s="217"/>
      <c r="B356" s="185">
        <v>38106</v>
      </c>
      <c r="C356" s="5" t="s">
        <v>70</v>
      </c>
      <c r="D356" s="5">
        <v>7</v>
      </c>
      <c r="E356" s="17"/>
      <c r="F356" s="198"/>
      <c r="G356" s="55">
        <v>26.5</v>
      </c>
      <c r="H356" s="5">
        <v>69</v>
      </c>
      <c r="I356" s="5">
        <v>830</v>
      </c>
      <c r="J356" s="52">
        <v>0.12347918997651375</v>
      </c>
      <c r="K356" s="5">
        <v>296</v>
      </c>
      <c r="L356" s="4">
        <v>92968.903387999992</v>
      </c>
      <c r="M356" s="75">
        <v>267.59444444444443</v>
      </c>
      <c r="N356" s="214"/>
      <c r="O356" s="15">
        <v>938</v>
      </c>
      <c r="P356" s="5">
        <v>379</v>
      </c>
      <c r="Q356" s="68">
        <v>38106</v>
      </c>
      <c r="R356" s="69">
        <v>120</v>
      </c>
      <c r="S356" s="27">
        <v>38106</v>
      </c>
      <c r="T356" s="54">
        <v>0.57925925925925925</v>
      </c>
      <c r="U356" s="54">
        <v>0.58186342592592599</v>
      </c>
      <c r="V356" s="72">
        <f t="shared" si="24"/>
        <v>75248</v>
      </c>
      <c r="W356" s="72">
        <f t="shared" si="25"/>
        <v>75473</v>
      </c>
      <c r="X356" s="13">
        <v>1</v>
      </c>
      <c r="Y356" s="13" t="s">
        <v>52</v>
      </c>
      <c r="Z356" s="70">
        <v>639.84069999999997</v>
      </c>
      <c r="AA356" s="70">
        <v>2215.7260000000001</v>
      </c>
      <c r="AB356" s="70">
        <v>58.107591608080007</v>
      </c>
      <c r="AC356" s="77">
        <v>1.7680340000000001</v>
      </c>
      <c r="AD356" s="214"/>
      <c r="AE356" s="15">
        <v>938</v>
      </c>
      <c r="AF356" s="81"/>
      <c r="AG356" s="81"/>
      <c r="AH356" s="81"/>
      <c r="AI356" s="81"/>
      <c r="AJ356" s="199"/>
      <c r="AK356" s="199"/>
      <c r="AL356" s="70" t="s">
        <v>45</v>
      </c>
      <c r="AM356" s="70" t="s">
        <v>45</v>
      </c>
      <c r="AN356" s="87"/>
      <c r="AO356" s="87"/>
      <c r="AP356" s="87"/>
      <c r="AQ356" s="81"/>
      <c r="AR356" s="85"/>
      <c r="AS356" s="59"/>
      <c r="AT356" s="59"/>
      <c r="AV356" s="59"/>
      <c r="AW356" s="93"/>
      <c r="AX356" s="59"/>
      <c r="AY356" s="59"/>
      <c r="AZ356" s="94"/>
      <c r="BA356" s="59"/>
    </row>
    <row r="357" spans="1:53" s="21" customFormat="1" ht="15" customHeight="1" x14ac:dyDescent="0.25">
      <c r="A357" s="217"/>
      <c r="B357" s="185">
        <v>38106</v>
      </c>
      <c r="C357" s="5" t="s">
        <v>70</v>
      </c>
      <c r="D357" s="5">
        <v>7</v>
      </c>
      <c r="E357" s="17">
        <v>0.57912037037037034</v>
      </c>
      <c r="F357" s="198">
        <f t="shared" si="23"/>
        <v>75236</v>
      </c>
      <c r="G357" s="55">
        <v>26.5</v>
      </c>
      <c r="H357" s="5">
        <v>69</v>
      </c>
      <c r="I357" s="5">
        <v>830</v>
      </c>
      <c r="J357" s="52">
        <v>0.12347918997651375</v>
      </c>
      <c r="K357" s="5">
        <v>296</v>
      </c>
      <c r="L357" s="4">
        <v>92968.903387999992</v>
      </c>
      <c r="M357" s="75">
        <v>267.59444444444443</v>
      </c>
      <c r="N357" s="214"/>
      <c r="O357" s="15">
        <v>939</v>
      </c>
      <c r="P357" s="5">
        <v>380</v>
      </c>
      <c r="Q357" s="68">
        <v>38106</v>
      </c>
      <c r="R357" s="69">
        <v>120</v>
      </c>
      <c r="S357" s="27">
        <v>38106</v>
      </c>
      <c r="T357" s="54">
        <v>0.58325231481481488</v>
      </c>
      <c r="U357" s="54">
        <v>0.58657407407407403</v>
      </c>
      <c r="V357" s="72">
        <f t="shared" si="24"/>
        <v>75593</v>
      </c>
      <c r="W357" s="72">
        <f t="shared" si="25"/>
        <v>75879.999999999985</v>
      </c>
      <c r="X357" s="13">
        <v>1</v>
      </c>
      <c r="Y357" s="13" t="s">
        <v>52</v>
      </c>
      <c r="Z357" s="70">
        <v>564.61800000000005</v>
      </c>
      <c r="AA357" s="70">
        <v>2321.5030000000002</v>
      </c>
      <c r="AB357" s="70">
        <v>0.85998314292720002</v>
      </c>
      <c r="AC357" s="77">
        <v>15.039400000000001</v>
      </c>
      <c r="AD357" s="214"/>
      <c r="AE357" s="15">
        <v>939</v>
      </c>
      <c r="AF357" s="81"/>
      <c r="AG357" s="81"/>
      <c r="AH357" s="81"/>
      <c r="AI357" s="81"/>
      <c r="AJ357" s="199"/>
      <c r="AK357" s="199"/>
      <c r="AL357" s="70" t="s">
        <v>45</v>
      </c>
      <c r="AM357" s="70" t="s">
        <v>45</v>
      </c>
      <c r="AN357" s="81"/>
      <c r="AO357" s="81"/>
      <c r="AP357" s="81"/>
      <c r="AQ357" s="81"/>
      <c r="AR357" s="85"/>
      <c r="AT357" s="59"/>
    </row>
    <row r="358" spans="1:53" s="21" customFormat="1" ht="15" customHeight="1" x14ac:dyDescent="0.25">
      <c r="A358" s="217"/>
      <c r="B358" s="185">
        <v>38106</v>
      </c>
      <c r="C358" s="5" t="s">
        <v>70</v>
      </c>
      <c r="D358" s="5">
        <v>7</v>
      </c>
      <c r="E358" s="17"/>
      <c r="F358" s="198"/>
      <c r="G358" s="55">
        <v>26.5</v>
      </c>
      <c r="H358" s="5">
        <v>68</v>
      </c>
      <c r="I358" s="5">
        <v>826</v>
      </c>
      <c r="J358" s="52">
        <v>0.12347918997651375</v>
      </c>
      <c r="K358" s="5">
        <v>296</v>
      </c>
      <c r="L358" s="4">
        <v>92948.908592699998</v>
      </c>
      <c r="M358" s="75">
        <v>267.59444444444443</v>
      </c>
      <c r="N358" s="214"/>
      <c r="O358" s="15">
        <v>940</v>
      </c>
      <c r="P358" s="5">
        <v>381</v>
      </c>
      <c r="Q358" s="68">
        <v>38106</v>
      </c>
      <c r="R358" s="69">
        <v>120</v>
      </c>
      <c r="S358" s="27">
        <v>38106</v>
      </c>
      <c r="T358" s="54">
        <v>0.5867013888888889</v>
      </c>
      <c r="U358" s="54">
        <v>0.58711805555555563</v>
      </c>
      <c r="V358" s="72">
        <f t="shared" si="24"/>
        <v>75891</v>
      </c>
      <c r="W358" s="72">
        <f t="shared" si="25"/>
        <v>75927</v>
      </c>
      <c r="X358" s="13">
        <v>1</v>
      </c>
      <c r="Y358" s="13" t="s">
        <v>52</v>
      </c>
      <c r="Z358" s="70">
        <v>564</v>
      </c>
      <c r="AA358" s="70">
        <v>3347.1080000000002</v>
      </c>
      <c r="AB358" s="70">
        <v>21.826444408488001</v>
      </c>
      <c r="AC358" s="77">
        <v>15.826280000000001</v>
      </c>
      <c r="AD358" s="214"/>
      <c r="AE358" s="15">
        <v>940</v>
      </c>
      <c r="AF358" s="81"/>
      <c r="AG358" s="81"/>
      <c r="AH358" s="81"/>
      <c r="AI358" s="81"/>
      <c r="AJ358" s="199"/>
      <c r="AK358" s="199"/>
      <c r="AL358" s="70" t="s">
        <v>45</v>
      </c>
      <c r="AM358" s="70" t="s">
        <v>45</v>
      </c>
      <c r="AN358" s="81"/>
      <c r="AO358" s="81"/>
      <c r="AP358" s="81"/>
      <c r="AQ358" s="81"/>
      <c r="AR358" s="85"/>
      <c r="AT358" s="59"/>
    </row>
    <row r="359" spans="1:53" s="21" customFormat="1" ht="15" customHeight="1" x14ac:dyDescent="0.25">
      <c r="A359" s="117">
        <v>937</v>
      </c>
      <c r="B359" s="185">
        <v>38106</v>
      </c>
      <c r="C359" s="5" t="s">
        <v>70</v>
      </c>
      <c r="D359" s="5">
        <v>75</v>
      </c>
      <c r="E359" s="17">
        <v>0.59039351851851851</v>
      </c>
      <c r="F359" s="198">
        <f t="shared" si="23"/>
        <v>76210</v>
      </c>
      <c r="G359" s="55">
        <v>79</v>
      </c>
      <c r="H359" s="5">
        <v>93</v>
      </c>
      <c r="I359" s="5">
        <v>1001</v>
      </c>
      <c r="J359" s="52">
        <v>0.67283558619855444</v>
      </c>
      <c r="K359" s="5">
        <v>297</v>
      </c>
      <c r="L359" s="4">
        <v>92927.534845999995</v>
      </c>
      <c r="M359" s="75">
        <v>267.59444444444443</v>
      </c>
      <c r="N359" s="16">
        <v>937</v>
      </c>
      <c r="O359" s="15">
        <v>941</v>
      </c>
      <c r="P359" s="5">
        <v>382</v>
      </c>
      <c r="Q359" s="68">
        <v>38106</v>
      </c>
      <c r="R359" s="69">
        <v>120</v>
      </c>
      <c r="S359" s="27">
        <v>38106</v>
      </c>
      <c r="T359" s="54">
        <v>0.59064814814814814</v>
      </c>
      <c r="U359" s="54">
        <v>0.59188657407407408</v>
      </c>
      <c r="V359" s="72">
        <f t="shared" si="24"/>
        <v>76232</v>
      </c>
      <c r="W359" s="72">
        <f t="shared" si="25"/>
        <v>76339</v>
      </c>
      <c r="X359" s="13">
        <v>30</v>
      </c>
      <c r="Y359" s="13">
        <v>0</v>
      </c>
      <c r="Z359" s="70">
        <v>637.42589999999996</v>
      </c>
      <c r="AA359" s="70">
        <v>1043.9259999999999</v>
      </c>
      <c r="AB359" s="70">
        <v>80.188643287739993</v>
      </c>
      <c r="AC359" s="77">
        <v>0.25433149999999999</v>
      </c>
      <c r="AD359" s="16">
        <v>937</v>
      </c>
      <c r="AE359" s="15">
        <v>941</v>
      </c>
      <c r="AF359" s="81"/>
      <c r="AG359" s="81"/>
      <c r="AH359" s="81"/>
      <c r="AI359" s="81"/>
      <c r="AJ359" s="199"/>
      <c r="AK359" s="199"/>
      <c r="AL359" s="70" t="s">
        <v>45</v>
      </c>
      <c r="AM359" s="70" t="s">
        <v>45</v>
      </c>
      <c r="AN359" s="81"/>
      <c r="AO359" s="81"/>
      <c r="AP359" s="81"/>
      <c r="AQ359" s="81"/>
      <c r="AR359" s="85"/>
      <c r="AT359" s="59"/>
    </row>
    <row r="360" spans="1:53" s="21" customFormat="1" ht="15" customHeight="1" x14ac:dyDescent="0.25">
      <c r="A360" s="117">
        <v>938</v>
      </c>
      <c r="B360" s="185">
        <v>38106</v>
      </c>
      <c r="C360" s="5" t="s">
        <v>70</v>
      </c>
      <c r="D360" s="5">
        <v>30</v>
      </c>
      <c r="E360" s="17">
        <v>0.59361111111111109</v>
      </c>
      <c r="F360" s="198">
        <f t="shared" si="23"/>
        <v>76488</v>
      </c>
      <c r="G360" s="55">
        <v>52</v>
      </c>
      <c r="H360" s="5">
        <v>85</v>
      </c>
      <c r="I360" s="5">
        <v>807</v>
      </c>
      <c r="J360" s="52">
        <v>0.26585825596984081</v>
      </c>
      <c r="K360" s="5">
        <v>297</v>
      </c>
      <c r="L360" s="4">
        <v>92918.571661899987</v>
      </c>
      <c r="M360" s="75">
        <v>267.59444444444443</v>
      </c>
      <c r="N360" s="16">
        <v>938</v>
      </c>
      <c r="O360" s="15">
        <v>942</v>
      </c>
      <c r="P360" s="5">
        <v>383</v>
      </c>
      <c r="Q360" s="68">
        <v>38106</v>
      </c>
      <c r="R360" s="69">
        <v>120</v>
      </c>
      <c r="S360" s="27">
        <v>38106</v>
      </c>
      <c r="T360" s="54">
        <v>0.59193287037037035</v>
      </c>
      <c r="U360" s="54">
        <v>0.5944328703703704</v>
      </c>
      <c r="V360" s="72">
        <f t="shared" si="24"/>
        <v>76343</v>
      </c>
      <c r="W360" s="72">
        <f t="shared" si="25"/>
        <v>76559</v>
      </c>
      <c r="X360" s="13">
        <v>30</v>
      </c>
      <c r="Y360" s="13">
        <v>0</v>
      </c>
      <c r="Z360" s="70">
        <v>638.82489999999996</v>
      </c>
      <c r="AA360" s="70">
        <v>832.82489999999996</v>
      </c>
      <c r="AB360" s="70">
        <v>251.54243523648</v>
      </c>
      <c r="AC360" s="77">
        <v>0.68711560000000005</v>
      </c>
      <c r="AD360" s="16">
        <v>938</v>
      </c>
      <c r="AE360" s="15">
        <v>942</v>
      </c>
      <c r="AF360" s="81"/>
      <c r="AG360" s="81"/>
      <c r="AH360" s="81"/>
      <c r="AI360" s="81"/>
      <c r="AJ360" s="199"/>
      <c r="AK360" s="199"/>
      <c r="AL360" s="70" t="s">
        <v>45</v>
      </c>
      <c r="AM360" s="70" t="s">
        <v>45</v>
      </c>
      <c r="AN360" s="81"/>
      <c r="AO360" s="81"/>
      <c r="AP360" s="81"/>
      <c r="AQ360" s="81"/>
      <c r="AR360" s="85"/>
      <c r="AT360" s="59"/>
    </row>
    <row r="361" spans="1:53" s="21" customFormat="1" ht="15" customHeight="1" x14ac:dyDescent="0.25">
      <c r="A361" s="217">
        <v>939</v>
      </c>
      <c r="B361" s="185">
        <v>38106</v>
      </c>
      <c r="C361" s="5" t="s">
        <v>70</v>
      </c>
      <c r="D361" s="5">
        <v>7</v>
      </c>
      <c r="E361" s="17">
        <v>0.59666666666666668</v>
      </c>
      <c r="F361" s="198">
        <f t="shared" si="23"/>
        <v>76752.000000000015</v>
      </c>
      <c r="G361" s="55">
        <v>26.5</v>
      </c>
      <c r="H361" s="5">
        <v>70</v>
      </c>
      <c r="I361" s="5">
        <v>786</v>
      </c>
      <c r="J361" s="52">
        <v>0.11591923956978842</v>
      </c>
      <c r="K361" s="5">
        <v>297</v>
      </c>
      <c r="L361" s="4">
        <v>92926.845370299998</v>
      </c>
      <c r="M361" s="75">
        <v>267.59444444444443</v>
      </c>
      <c r="N361" s="214">
        <v>939</v>
      </c>
      <c r="O361" s="15">
        <v>943</v>
      </c>
      <c r="P361" s="5">
        <v>384</v>
      </c>
      <c r="Q361" s="68">
        <v>38106</v>
      </c>
      <c r="R361" s="69">
        <v>120</v>
      </c>
      <c r="S361" s="27">
        <v>38106</v>
      </c>
      <c r="T361" s="54">
        <v>0.59446759259259263</v>
      </c>
      <c r="U361" s="54">
        <v>0.59581018518518525</v>
      </c>
      <c r="V361" s="72">
        <f t="shared" si="24"/>
        <v>76562.000000000015</v>
      </c>
      <c r="W361" s="72">
        <f t="shared" si="25"/>
        <v>76678</v>
      </c>
      <c r="X361" s="13">
        <v>30</v>
      </c>
      <c r="Y361" s="13">
        <v>0</v>
      </c>
      <c r="Z361" s="70">
        <v>640.11959999999999</v>
      </c>
      <c r="AA361" s="70">
        <v>559.81200000000001</v>
      </c>
      <c r="AB361" s="70">
        <v>62.142378909600005</v>
      </c>
      <c r="AC361" s="77">
        <v>1.0063610000000001</v>
      </c>
      <c r="AD361" s="214">
        <v>939</v>
      </c>
      <c r="AE361" s="15">
        <v>943</v>
      </c>
      <c r="AF361" s="81"/>
      <c r="AG361" s="81"/>
      <c r="AH361" s="81"/>
      <c r="AI361" s="81"/>
      <c r="AJ361" s="199"/>
      <c r="AK361" s="199"/>
      <c r="AL361" s="70" t="s">
        <v>45</v>
      </c>
      <c r="AM361" s="70" t="s">
        <v>45</v>
      </c>
      <c r="AN361" s="81"/>
      <c r="AO361" s="81"/>
      <c r="AP361" s="81"/>
      <c r="AQ361" s="81"/>
      <c r="AR361" s="85"/>
      <c r="AT361" s="59"/>
      <c r="AV361" s="59"/>
      <c r="AW361" s="93"/>
      <c r="AX361" s="59"/>
      <c r="AY361" s="59"/>
      <c r="AZ361" s="94"/>
      <c r="BA361" s="59"/>
    </row>
    <row r="362" spans="1:53" s="21" customFormat="1" ht="15" customHeight="1" x14ac:dyDescent="0.25">
      <c r="A362" s="217"/>
      <c r="B362" s="185">
        <v>38106</v>
      </c>
      <c r="C362" s="5" t="s">
        <v>70</v>
      </c>
      <c r="D362" s="5">
        <v>7</v>
      </c>
      <c r="E362" s="17"/>
      <c r="F362" s="198"/>
      <c r="G362" s="55">
        <v>26.5</v>
      </c>
      <c r="H362" s="5">
        <v>70</v>
      </c>
      <c r="I362" s="5">
        <v>786</v>
      </c>
      <c r="J362" s="52">
        <v>0.11591923956978842</v>
      </c>
      <c r="K362" s="5">
        <v>297</v>
      </c>
      <c r="L362" s="4">
        <v>92926.845370299998</v>
      </c>
      <c r="M362" s="75">
        <v>267.59444444444443</v>
      </c>
      <c r="N362" s="214"/>
      <c r="O362" s="15">
        <v>944</v>
      </c>
      <c r="P362" s="5">
        <v>385</v>
      </c>
      <c r="Q362" s="68">
        <v>38106</v>
      </c>
      <c r="R362" s="69">
        <v>120</v>
      </c>
      <c r="S362" s="27">
        <v>38106</v>
      </c>
      <c r="T362" s="54">
        <v>0.59679398148148144</v>
      </c>
      <c r="U362" s="54">
        <v>0.60008101851851847</v>
      </c>
      <c r="V362" s="72">
        <f t="shared" si="24"/>
        <v>76763</v>
      </c>
      <c r="W362" s="72">
        <f t="shared" si="25"/>
        <v>77047</v>
      </c>
      <c r="X362" s="13">
        <v>10</v>
      </c>
      <c r="Y362" s="13" t="s">
        <v>82</v>
      </c>
      <c r="Z362" s="70">
        <v>566.99300000000005</v>
      </c>
      <c r="AA362" s="70">
        <v>2272.13</v>
      </c>
      <c r="AB362" s="70">
        <v>113.8897437258</v>
      </c>
      <c r="AC362" s="77">
        <v>19.032520000000002</v>
      </c>
      <c r="AD362" s="214"/>
      <c r="AE362" s="15">
        <v>944</v>
      </c>
      <c r="AF362" s="81"/>
      <c r="AG362" s="81"/>
      <c r="AH362" s="81"/>
      <c r="AI362" s="81"/>
      <c r="AJ362" s="199"/>
      <c r="AK362" s="199"/>
      <c r="AL362" s="70" t="s">
        <v>45</v>
      </c>
      <c r="AM362" s="70" t="s">
        <v>45</v>
      </c>
      <c r="AN362" s="81"/>
      <c r="AO362" s="81"/>
      <c r="AP362" s="81"/>
      <c r="AQ362" s="81"/>
      <c r="AR362" s="85"/>
      <c r="AT362" s="59"/>
      <c r="AV362" s="59"/>
      <c r="AW362" s="93"/>
      <c r="AX362" s="59"/>
      <c r="AY362" s="59"/>
      <c r="AZ362" s="94"/>
      <c r="BA362" s="59"/>
    </row>
    <row r="363" spans="1:53" s="21" customFormat="1" ht="15" customHeight="1" x14ac:dyDescent="0.25">
      <c r="A363" s="217"/>
      <c r="B363" s="185">
        <v>38106</v>
      </c>
      <c r="C363" s="5" t="s">
        <v>70</v>
      </c>
      <c r="D363" s="5">
        <v>7</v>
      </c>
      <c r="E363" s="17"/>
      <c r="F363" s="198"/>
      <c r="G363" s="55">
        <v>26.5</v>
      </c>
      <c r="H363" s="5">
        <v>70</v>
      </c>
      <c r="I363" s="5">
        <v>786</v>
      </c>
      <c r="J363" s="52">
        <v>0.11591923956978842</v>
      </c>
      <c r="K363" s="5">
        <v>297</v>
      </c>
      <c r="L363" s="4">
        <v>92921.32956469999</v>
      </c>
      <c r="M363" s="75">
        <v>267.59444444444443</v>
      </c>
      <c r="N363" s="214"/>
      <c r="O363" s="15">
        <v>945</v>
      </c>
      <c r="P363" s="5">
        <v>386</v>
      </c>
      <c r="Q363" s="68">
        <v>38106</v>
      </c>
      <c r="R363" s="69">
        <v>120</v>
      </c>
      <c r="S363" s="27">
        <v>38106</v>
      </c>
      <c r="T363" s="54">
        <v>0.60081018518518514</v>
      </c>
      <c r="U363" s="54">
        <v>0.60354166666666664</v>
      </c>
      <c r="V363" s="72">
        <f t="shared" si="24"/>
        <v>77110</v>
      </c>
      <c r="W363" s="72">
        <f t="shared" si="25"/>
        <v>77346</v>
      </c>
      <c r="X363" s="13">
        <v>1</v>
      </c>
      <c r="Y363" s="13" t="s">
        <v>52</v>
      </c>
      <c r="Z363" s="70">
        <v>490.91559999999998</v>
      </c>
      <c r="AA363" s="70">
        <v>2509.0509999999999</v>
      </c>
      <c r="AB363" s="70">
        <v>101.38658588534</v>
      </c>
      <c r="AC363" s="77">
        <v>29.120480000000001</v>
      </c>
      <c r="AD363" s="214"/>
      <c r="AE363" s="15">
        <v>945</v>
      </c>
      <c r="AF363" s="81"/>
      <c r="AG363" s="81"/>
      <c r="AH363" s="81"/>
      <c r="AI363" s="81"/>
      <c r="AJ363" s="199"/>
      <c r="AK363" s="199"/>
      <c r="AL363" s="70" t="s">
        <v>45</v>
      </c>
      <c r="AM363" s="70" t="s">
        <v>45</v>
      </c>
      <c r="AN363" s="81"/>
      <c r="AO363" s="81"/>
      <c r="AP363" s="81"/>
      <c r="AQ363" s="81"/>
      <c r="AR363" s="85"/>
      <c r="AT363" s="59"/>
      <c r="AV363" s="59"/>
      <c r="AW363" s="93"/>
      <c r="AX363" s="59"/>
      <c r="AY363" s="59"/>
      <c r="AZ363" s="94"/>
      <c r="BA363" s="59"/>
    </row>
    <row r="364" spans="1:53" s="21" customFormat="1" ht="15" customHeight="1" x14ac:dyDescent="0.25">
      <c r="A364" s="217"/>
      <c r="B364" s="185">
        <v>38106</v>
      </c>
      <c r="C364" s="5" t="s">
        <v>70</v>
      </c>
      <c r="D364" s="5">
        <v>7</v>
      </c>
      <c r="E364" s="17"/>
      <c r="F364" s="198"/>
      <c r="G364" s="55">
        <v>26.5</v>
      </c>
      <c r="H364" s="5">
        <v>70</v>
      </c>
      <c r="I364" s="5">
        <v>786</v>
      </c>
      <c r="J364" s="52">
        <v>0.11591923956978842</v>
      </c>
      <c r="K364" s="5">
        <v>297</v>
      </c>
      <c r="L364" s="4">
        <v>92916.503234799995</v>
      </c>
      <c r="M364" s="75">
        <v>267.59444444444443</v>
      </c>
      <c r="N364" s="214"/>
      <c r="O364" s="15">
        <v>946</v>
      </c>
      <c r="P364" s="5">
        <v>387</v>
      </c>
      <c r="Q364" s="68">
        <v>38106</v>
      </c>
      <c r="R364" s="69">
        <v>120</v>
      </c>
      <c r="S364" s="27">
        <v>38106</v>
      </c>
      <c r="T364" s="54">
        <v>0.60392361111111115</v>
      </c>
      <c r="U364" s="54">
        <v>0.60666666666666669</v>
      </c>
      <c r="V364" s="72">
        <f t="shared" si="24"/>
        <v>77379</v>
      </c>
      <c r="W364" s="72">
        <f t="shared" si="25"/>
        <v>77616.000000000015</v>
      </c>
      <c r="X364" s="13">
        <v>10</v>
      </c>
      <c r="Y364" s="13">
        <v>0</v>
      </c>
      <c r="Z364" s="70">
        <v>492.83609999999999</v>
      </c>
      <c r="AA364" s="70">
        <v>1488.93</v>
      </c>
      <c r="AB364" s="70">
        <v>195.22418370299999</v>
      </c>
      <c r="AC364" s="77">
        <v>0.7417144</v>
      </c>
      <c r="AD364" s="214"/>
      <c r="AE364" s="15">
        <v>946</v>
      </c>
      <c r="AF364" s="81"/>
      <c r="AG364" s="81"/>
      <c r="AH364" s="81"/>
      <c r="AI364" s="81"/>
      <c r="AJ364" s="199"/>
      <c r="AK364" s="199"/>
      <c r="AL364" s="70" t="s">
        <v>45</v>
      </c>
      <c r="AM364" s="70" t="s">
        <v>45</v>
      </c>
      <c r="AN364" s="81"/>
      <c r="AO364" s="81"/>
      <c r="AP364" s="81"/>
      <c r="AQ364" s="81"/>
      <c r="AR364" s="85"/>
      <c r="AT364" s="59"/>
      <c r="AV364" s="59"/>
      <c r="AW364" s="93"/>
      <c r="AX364" s="59"/>
      <c r="AY364" s="59"/>
      <c r="AZ364" s="94"/>
      <c r="BA364" s="59"/>
    </row>
    <row r="365" spans="1:53" s="21" customFormat="1" ht="15" customHeight="1" x14ac:dyDescent="0.25">
      <c r="A365" s="217"/>
      <c r="B365" s="185">
        <v>38106</v>
      </c>
      <c r="C365" s="5" t="s">
        <v>70</v>
      </c>
      <c r="D365" s="5">
        <v>7</v>
      </c>
      <c r="E365" s="17"/>
      <c r="F365" s="198"/>
      <c r="G365" s="55">
        <v>26.5</v>
      </c>
      <c r="H365" s="5">
        <v>69</v>
      </c>
      <c r="I365" s="5">
        <v>796</v>
      </c>
      <c r="J365" s="52">
        <v>0.11591923956978842</v>
      </c>
      <c r="K365" s="5">
        <v>297</v>
      </c>
      <c r="L365" s="4">
        <v>92921.32956469999</v>
      </c>
      <c r="M365" s="75">
        <v>267.59444444444443</v>
      </c>
      <c r="N365" s="214"/>
      <c r="O365" s="15">
        <v>947</v>
      </c>
      <c r="P365" s="5">
        <v>388</v>
      </c>
      <c r="Q365" s="68">
        <v>38106</v>
      </c>
      <c r="R365" s="69">
        <v>120</v>
      </c>
      <c r="S365" s="27">
        <v>38106</v>
      </c>
      <c r="T365" s="54">
        <v>0.60677083333333337</v>
      </c>
      <c r="U365" s="54">
        <v>0.61017361111111112</v>
      </c>
      <c r="V365" s="72">
        <f t="shared" si="24"/>
        <v>77625</v>
      </c>
      <c r="W365" s="72">
        <f t="shared" si="25"/>
        <v>77919.000000000015</v>
      </c>
      <c r="X365" s="13">
        <v>30</v>
      </c>
      <c r="Y365" s="13">
        <v>0</v>
      </c>
      <c r="Z365" s="70">
        <v>640.63049999999998</v>
      </c>
      <c r="AA365" s="70">
        <v>309.76949999999999</v>
      </c>
      <c r="AB365" s="70">
        <v>123.79014954389999</v>
      </c>
      <c r="AC365" s="77">
        <v>0.45299260000000002</v>
      </c>
      <c r="AD365" s="214"/>
      <c r="AE365" s="15">
        <v>947</v>
      </c>
      <c r="AF365" s="81"/>
      <c r="AG365" s="81"/>
      <c r="AH365" s="81"/>
      <c r="AI365" s="81"/>
      <c r="AJ365" s="199"/>
      <c r="AK365" s="199"/>
      <c r="AL365" s="70" t="s">
        <v>45</v>
      </c>
      <c r="AM365" s="70" t="s">
        <v>45</v>
      </c>
      <c r="AN365" s="81"/>
      <c r="AO365" s="81"/>
      <c r="AP365" s="81"/>
      <c r="AQ365" s="81"/>
      <c r="AR365" s="85"/>
      <c r="AT365" s="59"/>
      <c r="AV365" s="59"/>
      <c r="AW365" s="93"/>
      <c r="AX365" s="59"/>
      <c r="AY365" s="59"/>
      <c r="AZ365" s="94"/>
      <c r="BA365" s="59"/>
    </row>
    <row r="366" spans="1:53" s="21" customFormat="1" ht="15" customHeight="1" x14ac:dyDescent="0.25">
      <c r="A366" s="217"/>
      <c r="B366" s="185">
        <v>38106</v>
      </c>
      <c r="C366" s="5" t="s">
        <v>70</v>
      </c>
      <c r="D366" s="5">
        <v>7</v>
      </c>
      <c r="E366" s="17">
        <v>0.60392361111111115</v>
      </c>
      <c r="F366" s="198">
        <f t="shared" si="23"/>
        <v>77379</v>
      </c>
      <c r="G366" s="55">
        <v>26.5</v>
      </c>
      <c r="H366" s="5">
        <v>69</v>
      </c>
      <c r="I366" s="5">
        <v>796</v>
      </c>
      <c r="J366" s="52">
        <v>0.11591923956978842</v>
      </c>
      <c r="K366" s="5">
        <v>297</v>
      </c>
      <c r="L366" s="4">
        <v>92921.32956469999</v>
      </c>
      <c r="M366" s="75">
        <v>267.59444444444443</v>
      </c>
      <c r="N366" s="214"/>
      <c r="O366" s="15">
        <v>948</v>
      </c>
      <c r="P366" s="5">
        <v>389</v>
      </c>
      <c r="Q366" s="68">
        <v>38106</v>
      </c>
      <c r="R366" s="69">
        <v>120</v>
      </c>
      <c r="S366" s="27">
        <v>38106</v>
      </c>
      <c r="T366" s="54">
        <v>0.61048611111111117</v>
      </c>
      <c r="U366" s="54">
        <v>0.61390046296296297</v>
      </c>
      <c r="V366" s="72">
        <f t="shared" si="24"/>
        <v>77946</v>
      </c>
      <c r="W366" s="72">
        <f t="shared" si="25"/>
        <v>78241</v>
      </c>
      <c r="X366" s="13">
        <v>10</v>
      </c>
      <c r="Y366" s="13" t="s">
        <v>83</v>
      </c>
      <c r="Z366" s="70">
        <v>559.72969999999998</v>
      </c>
      <c r="AA366" s="70">
        <v>8044.5339999999997</v>
      </c>
      <c r="AB366" s="70">
        <v>704.94766292175996</v>
      </c>
      <c r="AC366" s="77">
        <v>26.91245</v>
      </c>
      <c r="AD366" s="214"/>
      <c r="AE366" s="15">
        <v>948</v>
      </c>
      <c r="AF366" s="81"/>
      <c r="AG366" s="81"/>
      <c r="AH366" s="81"/>
      <c r="AI366" s="81"/>
      <c r="AJ366" s="199"/>
      <c r="AK366" s="199"/>
      <c r="AL366" s="70" t="s">
        <v>45</v>
      </c>
      <c r="AM366" s="70" t="s">
        <v>45</v>
      </c>
      <c r="AN366" s="81"/>
      <c r="AO366" s="81"/>
      <c r="AP366" s="81"/>
      <c r="AQ366" s="81"/>
      <c r="AR366" s="85"/>
      <c r="AT366" s="59"/>
      <c r="AV366" s="59"/>
      <c r="AW366" s="59"/>
      <c r="AX366" s="59"/>
      <c r="AY366" s="59"/>
      <c r="AZ366" s="59"/>
      <c r="BA366" s="59"/>
    </row>
    <row r="367" spans="1:53" s="21" customFormat="1" ht="15" customHeight="1" x14ac:dyDescent="0.25">
      <c r="A367" s="217"/>
      <c r="B367" s="185">
        <v>38106</v>
      </c>
      <c r="C367" s="5" t="s">
        <v>70</v>
      </c>
      <c r="D367" s="5">
        <v>7</v>
      </c>
      <c r="E367" s="17"/>
      <c r="F367" s="198"/>
      <c r="G367" s="55">
        <v>26.5</v>
      </c>
      <c r="H367" s="5">
        <v>69</v>
      </c>
      <c r="I367" s="5">
        <v>796</v>
      </c>
      <c r="J367" s="52">
        <v>0.11591923956978842</v>
      </c>
      <c r="K367" s="5">
        <v>297</v>
      </c>
      <c r="L367" s="4">
        <v>92921.32956469999</v>
      </c>
      <c r="M367" s="75">
        <v>267.59444444444443</v>
      </c>
      <c r="N367" s="214"/>
      <c r="O367" s="15">
        <v>949</v>
      </c>
      <c r="P367" s="5">
        <v>390</v>
      </c>
      <c r="Q367" s="68">
        <v>38106</v>
      </c>
      <c r="R367" s="69">
        <v>120</v>
      </c>
      <c r="S367" s="27">
        <v>38106</v>
      </c>
      <c r="T367" s="54">
        <v>0.61410879629629633</v>
      </c>
      <c r="U367" s="54">
        <v>0.61493055555555554</v>
      </c>
      <c r="V367" s="72">
        <f t="shared" si="24"/>
        <v>78259.000000000015</v>
      </c>
      <c r="W367" s="72">
        <f t="shared" si="25"/>
        <v>78330</v>
      </c>
      <c r="X367" s="13">
        <v>10</v>
      </c>
      <c r="Y367" s="13" t="s">
        <v>83</v>
      </c>
      <c r="Z367" s="70">
        <v>566.80550000000005</v>
      </c>
      <c r="AA367" s="70">
        <v>2379.5</v>
      </c>
      <c r="AB367" s="70">
        <v>74.375745960000003</v>
      </c>
      <c r="AC367" s="77">
        <v>36.785409999999999</v>
      </c>
      <c r="AD367" s="214"/>
      <c r="AE367" s="15">
        <v>949</v>
      </c>
      <c r="AF367" s="81"/>
      <c r="AG367" s="81"/>
      <c r="AH367" s="81"/>
      <c r="AI367" s="81"/>
      <c r="AJ367" s="199"/>
      <c r="AK367" s="199"/>
      <c r="AL367" s="70" t="s">
        <v>45</v>
      </c>
      <c r="AM367" s="70" t="s">
        <v>45</v>
      </c>
      <c r="AN367" s="81"/>
      <c r="AO367" s="81"/>
      <c r="AP367" s="81"/>
      <c r="AQ367" s="81"/>
      <c r="AR367" s="85"/>
      <c r="AT367" s="59"/>
    </row>
    <row r="368" spans="1:53" s="21" customFormat="1" ht="15" customHeight="1" x14ac:dyDescent="0.25">
      <c r="A368" s="117">
        <v>940</v>
      </c>
      <c r="B368" s="185">
        <v>38106</v>
      </c>
      <c r="C368" s="5" t="s">
        <v>70</v>
      </c>
      <c r="D368" s="5">
        <v>100</v>
      </c>
      <c r="E368" s="17">
        <v>0.61527777777777781</v>
      </c>
      <c r="F368" s="198">
        <f t="shared" si="23"/>
        <v>78360.000000000015</v>
      </c>
      <c r="G368" s="55">
        <v>85.166666666666671</v>
      </c>
      <c r="H368" s="5">
        <v>98</v>
      </c>
      <c r="I368" s="5">
        <v>1069</v>
      </c>
      <c r="J368" s="52">
        <v>0.84293447034987445</v>
      </c>
      <c r="K368" s="5">
        <v>297</v>
      </c>
      <c r="L368" s="14"/>
      <c r="M368" s="75"/>
      <c r="N368" s="16">
        <v>940</v>
      </c>
      <c r="O368" s="15">
        <v>950</v>
      </c>
      <c r="P368" s="5">
        <v>391</v>
      </c>
      <c r="Q368" s="68">
        <v>38106</v>
      </c>
      <c r="R368" s="69">
        <v>120</v>
      </c>
      <c r="S368" s="27">
        <v>38106</v>
      </c>
      <c r="T368" s="54">
        <v>0.61512731481481475</v>
      </c>
      <c r="U368" s="54">
        <v>0.61596064814814822</v>
      </c>
      <c r="V368" s="72">
        <f t="shared" si="24"/>
        <v>78346.999999999985</v>
      </c>
      <c r="W368" s="72">
        <f t="shared" si="25"/>
        <v>78419</v>
      </c>
      <c r="X368" s="13">
        <v>10</v>
      </c>
      <c r="Y368" s="13" t="s">
        <v>83</v>
      </c>
      <c r="Z368" s="70">
        <v>538.2192</v>
      </c>
      <c r="AA368" s="70">
        <v>5714.384</v>
      </c>
      <c r="AB368" s="70">
        <v>3435.9288112447998</v>
      </c>
      <c r="AC368" s="77">
        <v>31.484249999999999</v>
      </c>
      <c r="AD368" s="16">
        <v>940</v>
      </c>
      <c r="AE368" s="15">
        <v>950</v>
      </c>
      <c r="AF368" s="81"/>
      <c r="AG368" s="81"/>
      <c r="AH368" s="81"/>
      <c r="AI368" s="81"/>
      <c r="AJ368" s="199"/>
      <c r="AK368" s="199"/>
      <c r="AL368" s="70" t="s">
        <v>45</v>
      </c>
      <c r="AM368" s="70" t="s">
        <v>45</v>
      </c>
      <c r="AN368" s="81"/>
      <c r="AO368" s="81"/>
      <c r="AP368" s="81"/>
      <c r="AQ368" s="81"/>
      <c r="AR368" s="85"/>
      <c r="AT368" s="59"/>
    </row>
    <row r="369" spans="1:51" s="21" customFormat="1" ht="15" customHeight="1" x14ac:dyDescent="0.25">
      <c r="A369" s="117">
        <v>941</v>
      </c>
      <c r="B369" s="185">
        <v>38106</v>
      </c>
      <c r="C369" s="5" t="s">
        <v>70</v>
      </c>
      <c r="D369" s="5">
        <v>85</v>
      </c>
      <c r="E369" s="17">
        <v>0.61584490740740738</v>
      </c>
      <c r="F369" s="198">
        <f t="shared" si="23"/>
        <v>78409</v>
      </c>
      <c r="G369" s="55">
        <v>83.5</v>
      </c>
      <c r="H369" s="5">
        <v>97</v>
      </c>
      <c r="I369" s="5">
        <v>1058</v>
      </c>
      <c r="J369" s="52">
        <v>0.78749483403388876</v>
      </c>
      <c r="K369" s="5">
        <v>297</v>
      </c>
      <c r="L369" s="4">
        <v>92895.129488099992</v>
      </c>
      <c r="M369" s="75">
        <v>267.59444444444443</v>
      </c>
      <c r="N369" s="16">
        <v>941</v>
      </c>
      <c r="O369" s="15">
        <v>951</v>
      </c>
      <c r="P369" s="5">
        <v>392</v>
      </c>
      <c r="Q369" s="68">
        <v>38106</v>
      </c>
      <c r="R369" s="69">
        <v>120</v>
      </c>
      <c r="S369" s="27">
        <v>38106</v>
      </c>
      <c r="T369" s="54">
        <v>0.61628472222222219</v>
      </c>
      <c r="U369" s="54">
        <v>0.6173495370370371</v>
      </c>
      <c r="V369" s="72">
        <f t="shared" si="24"/>
        <v>78447</v>
      </c>
      <c r="W369" s="72">
        <f t="shared" si="25"/>
        <v>78539</v>
      </c>
      <c r="X369" s="13">
        <v>10</v>
      </c>
      <c r="Y369" s="13" t="s">
        <v>83</v>
      </c>
      <c r="Z369" s="70">
        <v>542.91399999999999</v>
      </c>
      <c r="AA369" s="70">
        <v>2926.3870000000002</v>
      </c>
      <c r="AB369" s="70">
        <v>156.23356872568999</v>
      </c>
      <c r="AC369" s="77">
        <v>35.832569999999997</v>
      </c>
      <c r="AD369" s="16">
        <v>941</v>
      </c>
      <c r="AE369" s="15">
        <v>951</v>
      </c>
      <c r="AF369" s="81"/>
      <c r="AG369" s="81"/>
      <c r="AH369" s="81"/>
      <c r="AI369" s="81"/>
      <c r="AJ369" s="199"/>
      <c r="AK369" s="199"/>
      <c r="AL369" s="70" t="s">
        <v>45</v>
      </c>
      <c r="AM369" s="70" t="s">
        <v>45</v>
      </c>
      <c r="AN369" s="81"/>
      <c r="AO369" s="81"/>
      <c r="AP369" s="81"/>
      <c r="AQ369" s="81"/>
      <c r="AR369" s="85"/>
      <c r="AT369" s="59"/>
    </row>
    <row r="370" spans="1:51" s="21" customFormat="1" ht="15" customHeight="1" x14ac:dyDescent="0.25">
      <c r="A370" s="117">
        <v>942</v>
      </c>
      <c r="B370" s="185">
        <v>38106</v>
      </c>
      <c r="C370" s="5" t="s">
        <v>70</v>
      </c>
      <c r="D370" s="5">
        <v>30</v>
      </c>
      <c r="E370" s="17">
        <v>0.61775462962962957</v>
      </c>
      <c r="F370" s="198">
        <f t="shared" si="23"/>
        <v>78573.999999999985</v>
      </c>
      <c r="G370" s="55">
        <v>52.9</v>
      </c>
      <c r="H370" s="5">
        <v>60</v>
      </c>
      <c r="I370" s="5">
        <v>810</v>
      </c>
      <c r="J370" s="52">
        <v>0.27215821464211193</v>
      </c>
      <c r="K370" s="5">
        <v>297</v>
      </c>
      <c r="L370" s="4">
        <v>92890.992633899994</v>
      </c>
      <c r="M370" s="75">
        <v>267.59444444444443</v>
      </c>
      <c r="N370" s="16">
        <v>942</v>
      </c>
      <c r="O370" s="15">
        <v>952</v>
      </c>
      <c r="P370" s="5">
        <v>393</v>
      </c>
      <c r="Q370" s="68">
        <v>38106</v>
      </c>
      <c r="R370" s="69">
        <v>120</v>
      </c>
      <c r="S370" s="27">
        <v>38106</v>
      </c>
      <c r="T370" s="54">
        <v>0.61774305555555553</v>
      </c>
      <c r="U370" s="54">
        <v>0.62047453703703703</v>
      </c>
      <c r="V370" s="72">
        <f t="shared" si="24"/>
        <v>78573</v>
      </c>
      <c r="W370" s="72">
        <f t="shared" si="25"/>
        <v>78809</v>
      </c>
      <c r="X370" s="13">
        <v>10</v>
      </c>
      <c r="Y370" s="13" t="s">
        <v>83</v>
      </c>
      <c r="Z370" s="70">
        <v>563.8143</v>
      </c>
      <c r="AA370" s="70">
        <v>2535.4470000000001</v>
      </c>
      <c r="AB370" s="70">
        <v>44.239823042910004</v>
      </c>
      <c r="AC370" s="77">
        <v>37.199530000000003</v>
      </c>
      <c r="AD370" s="16">
        <v>942</v>
      </c>
      <c r="AE370" s="15">
        <v>952</v>
      </c>
      <c r="AF370" s="81"/>
      <c r="AG370" s="81"/>
      <c r="AH370" s="81"/>
      <c r="AI370" s="81"/>
      <c r="AJ370" s="199"/>
      <c r="AK370" s="199"/>
      <c r="AL370" s="70" t="s">
        <v>45</v>
      </c>
      <c r="AM370" s="70" t="s">
        <v>45</v>
      </c>
      <c r="AN370" s="81"/>
      <c r="AO370" s="81"/>
      <c r="AP370" s="81"/>
      <c r="AQ370" s="81"/>
      <c r="AR370" s="85"/>
      <c r="AT370" s="59"/>
    </row>
    <row r="371" spans="1:51" s="21" customFormat="1" ht="15" customHeight="1" x14ac:dyDescent="0.25">
      <c r="A371" s="217">
        <v>943</v>
      </c>
      <c r="B371" s="185">
        <v>38106</v>
      </c>
      <c r="C371" s="5" t="s">
        <v>70</v>
      </c>
      <c r="D371" s="5">
        <v>7</v>
      </c>
      <c r="E371" s="17">
        <v>0.6208217592592592</v>
      </c>
      <c r="F371" s="198">
        <f t="shared" si="23"/>
        <v>78838.999999999985</v>
      </c>
      <c r="G371" s="55">
        <v>27</v>
      </c>
      <c r="H371" s="5">
        <v>70</v>
      </c>
      <c r="I371" s="5">
        <v>818</v>
      </c>
      <c r="J371" s="52">
        <v>0.12599917344542219</v>
      </c>
      <c r="K371" s="5">
        <v>298</v>
      </c>
      <c r="L371" s="4">
        <v>92864.792557299996</v>
      </c>
      <c r="M371" s="75">
        <v>267.59444444444443</v>
      </c>
      <c r="N371" s="214">
        <v>943</v>
      </c>
      <c r="O371" s="15">
        <v>953</v>
      </c>
      <c r="P371" s="5">
        <v>394</v>
      </c>
      <c r="Q371" s="68">
        <v>38106</v>
      </c>
      <c r="R371" s="69">
        <v>120</v>
      </c>
      <c r="S371" s="27">
        <v>38106</v>
      </c>
      <c r="T371" s="54">
        <v>0.62053240740740734</v>
      </c>
      <c r="U371" s="54">
        <v>0.62357638888888889</v>
      </c>
      <c r="V371" s="72">
        <f t="shared" si="24"/>
        <v>78813.999999999985</v>
      </c>
      <c r="W371" s="72">
        <f t="shared" si="25"/>
        <v>79077</v>
      </c>
      <c r="X371" s="13">
        <v>10</v>
      </c>
      <c r="Y371" s="13" t="s">
        <v>83</v>
      </c>
      <c r="Z371" s="70">
        <v>564.87120000000004</v>
      </c>
      <c r="AA371" s="70">
        <v>2645.4319999999998</v>
      </c>
      <c r="AB371" s="70">
        <v>113.18988734943999</v>
      </c>
      <c r="AC371" s="77">
        <v>36.080599999999997</v>
      </c>
      <c r="AD371" s="214">
        <v>943</v>
      </c>
      <c r="AE371" s="15">
        <v>953</v>
      </c>
      <c r="AF371" s="81"/>
      <c r="AG371" s="81"/>
      <c r="AH371" s="81"/>
      <c r="AI371" s="81"/>
      <c r="AJ371" s="199"/>
      <c r="AK371" s="199"/>
      <c r="AL371" s="70" t="s">
        <v>45</v>
      </c>
      <c r="AM371" s="70" t="s">
        <v>45</v>
      </c>
      <c r="AN371" s="81"/>
      <c r="AO371" s="81"/>
      <c r="AP371" s="81"/>
      <c r="AQ371" s="81"/>
      <c r="AR371" s="85"/>
      <c r="AS371" s="59"/>
      <c r="AT371" s="59"/>
    </row>
    <row r="372" spans="1:51" s="21" customFormat="1" ht="15" customHeight="1" x14ac:dyDescent="0.25">
      <c r="A372" s="217"/>
      <c r="B372" s="185">
        <v>38106</v>
      </c>
      <c r="C372" s="5" t="s">
        <v>70</v>
      </c>
      <c r="D372" s="5">
        <v>7</v>
      </c>
      <c r="E372" s="17"/>
      <c r="F372" s="198"/>
      <c r="G372" s="55">
        <v>27</v>
      </c>
      <c r="H372" s="5">
        <v>70</v>
      </c>
      <c r="I372" s="5">
        <v>818</v>
      </c>
      <c r="J372" s="52">
        <v>0.12599917344542219</v>
      </c>
      <c r="K372" s="5">
        <v>298</v>
      </c>
      <c r="L372" s="4">
        <v>92890.992633899994</v>
      </c>
      <c r="M372" s="75">
        <v>267.59444444444443</v>
      </c>
      <c r="N372" s="214"/>
      <c r="O372" s="15">
        <v>954</v>
      </c>
      <c r="P372" s="5">
        <v>395</v>
      </c>
      <c r="Q372" s="68">
        <v>38106</v>
      </c>
      <c r="R372" s="69">
        <v>120</v>
      </c>
      <c r="S372" s="27">
        <v>38106</v>
      </c>
      <c r="T372" s="54">
        <v>0.62468749999999995</v>
      </c>
      <c r="U372" s="54">
        <v>0.62789351851851849</v>
      </c>
      <c r="V372" s="72">
        <f t="shared" si="24"/>
        <v>79172.999999999985</v>
      </c>
      <c r="W372" s="72">
        <f t="shared" si="25"/>
        <v>79450</v>
      </c>
      <c r="X372" s="13">
        <v>1</v>
      </c>
      <c r="Y372" s="13" t="s">
        <v>52</v>
      </c>
      <c r="Z372" s="70">
        <v>500.78059999999999</v>
      </c>
      <c r="AA372" s="70">
        <v>2362.4250000000002</v>
      </c>
      <c r="AB372" s="70">
        <v>107.34304030125001</v>
      </c>
      <c r="AC372" s="77">
        <v>31.234940000000002</v>
      </c>
      <c r="AD372" s="214"/>
      <c r="AE372" s="15">
        <v>954</v>
      </c>
      <c r="AF372" s="95"/>
      <c r="AG372" s="95"/>
      <c r="AH372" s="95"/>
      <c r="AI372" s="95"/>
      <c r="AJ372" s="199"/>
      <c r="AK372" s="199"/>
      <c r="AL372" s="70" t="s">
        <v>45</v>
      </c>
      <c r="AM372" s="70" t="s">
        <v>45</v>
      </c>
      <c r="AN372" s="95"/>
      <c r="AO372" s="95"/>
      <c r="AP372" s="95"/>
      <c r="AQ372" s="95"/>
      <c r="AR372" s="116"/>
      <c r="AS372" s="96"/>
      <c r="AT372" s="96"/>
      <c r="AU372" s="96"/>
      <c r="AV372" s="96"/>
      <c r="AW372" s="96"/>
      <c r="AX372" s="96"/>
      <c r="AY372" s="96"/>
    </row>
    <row r="373" spans="1:51" s="21" customFormat="1" ht="15" customHeight="1" x14ac:dyDescent="0.25">
      <c r="A373" s="217"/>
      <c r="B373" s="185">
        <v>38106</v>
      </c>
      <c r="C373" s="5" t="s">
        <v>70</v>
      </c>
      <c r="D373" s="5">
        <v>7</v>
      </c>
      <c r="E373" s="17"/>
      <c r="F373" s="198"/>
      <c r="G373" s="55">
        <v>27</v>
      </c>
      <c r="H373" s="5">
        <v>70</v>
      </c>
      <c r="I373" s="5">
        <v>818</v>
      </c>
      <c r="J373" s="52">
        <v>0.12599917344542219</v>
      </c>
      <c r="K373" s="5">
        <v>298</v>
      </c>
      <c r="L373" s="4">
        <v>92890.992633899994</v>
      </c>
      <c r="M373" s="75">
        <v>267.59444444444443</v>
      </c>
      <c r="N373" s="214"/>
      <c r="O373" s="15">
        <v>955</v>
      </c>
      <c r="P373" s="5">
        <v>396</v>
      </c>
      <c r="Q373" s="68">
        <v>38106</v>
      </c>
      <c r="R373" s="69">
        <v>120</v>
      </c>
      <c r="S373" s="27">
        <v>38106</v>
      </c>
      <c r="T373" s="54">
        <v>0.62924768518518526</v>
      </c>
      <c r="U373" s="54">
        <v>0.63112268518518522</v>
      </c>
      <c r="V373" s="72">
        <f t="shared" si="24"/>
        <v>79567</v>
      </c>
      <c r="W373" s="72">
        <f t="shared" si="25"/>
        <v>79729.000000000015</v>
      </c>
      <c r="X373" s="13">
        <v>10</v>
      </c>
      <c r="Y373" s="13">
        <v>0</v>
      </c>
      <c r="Z373" s="70">
        <v>490.22089999999997</v>
      </c>
      <c r="AA373" s="70">
        <v>1426.9960000000001</v>
      </c>
      <c r="AB373" s="70">
        <v>167.8394166308</v>
      </c>
      <c r="AC373" s="77">
        <v>37.271720000000002</v>
      </c>
      <c r="AD373" s="214"/>
      <c r="AE373" s="15">
        <v>955</v>
      </c>
      <c r="AF373" s="95"/>
      <c r="AG373" s="95"/>
      <c r="AH373" s="95"/>
      <c r="AI373" s="95"/>
      <c r="AJ373" s="199"/>
      <c r="AK373" s="199"/>
      <c r="AL373" s="70" t="s">
        <v>45</v>
      </c>
      <c r="AM373" s="70" t="s">
        <v>45</v>
      </c>
      <c r="AN373" s="95"/>
      <c r="AO373" s="95"/>
      <c r="AP373" s="95"/>
      <c r="AQ373" s="95"/>
      <c r="AR373" s="116"/>
      <c r="AS373" s="96"/>
      <c r="AT373" s="96"/>
      <c r="AU373" s="96"/>
      <c r="AV373" s="96"/>
      <c r="AW373" s="96"/>
      <c r="AX373" s="96"/>
      <c r="AY373" s="96"/>
    </row>
    <row r="374" spans="1:51" s="21" customFormat="1" ht="15" customHeight="1" x14ac:dyDescent="0.25">
      <c r="A374" s="217"/>
      <c r="B374" s="185">
        <v>38106</v>
      </c>
      <c r="C374" s="5" t="s">
        <v>70</v>
      </c>
      <c r="D374" s="5">
        <v>7</v>
      </c>
      <c r="E374" s="17"/>
      <c r="F374" s="198"/>
      <c r="G374" s="55">
        <v>27.5</v>
      </c>
      <c r="H374" s="5">
        <v>70</v>
      </c>
      <c r="I374" s="5">
        <v>825</v>
      </c>
      <c r="J374" s="52">
        <v>0.12599917344542219</v>
      </c>
      <c r="K374" s="5">
        <v>298</v>
      </c>
      <c r="L374" s="4">
        <v>92880.650498399991</v>
      </c>
      <c r="M374" s="75">
        <v>267.59444444444443</v>
      </c>
      <c r="N374" s="214"/>
      <c r="O374" s="15">
        <v>956</v>
      </c>
      <c r="P374" s="5">
        <v>397</v>
      </c>
      <c r="Q374" s="68">
        <v>38106</v>
      </c>
      <c r="R374" s="69">
        <v>120</v>
      </c>
      <c r="S374" s="27">
        <v>38106</v>
      </c>
      <c r="T374" s="54">
        <v>0.63123842592592594</v>
      </c>
      <c r="U374" s="54">
        <v>0.63170138888888883</v>
      </c>
      <c r="V374" s="72">
        <f t="shared" si="24"/>
        <v>79739</v>
      </c>
      <c r="W374" s="72">
        <f t="shared" si="25"/>
        <v>79778.999999999985</v>
      </c>
      <c r="X374" s="13">
        <v>10</v>
      </c>
      <c r="Y374" s="13">
        <v>0</v>
      </c>
      <c r="Z374" s="70">
        <v>633.07320000000004</v>
      </c>
      <c r="AA374" s="70">
        <v>580.97559999999999</v>
      </c>
      <c r="AB374" s="70">
        <v>92.704475467640009</v>
      </c>
      <c r="AC374" s="77">
        <v>67.78049</v>
      </c>
      <c r="AD374" s="214"/>
      <c r="AE374" s="15">
        <v>956</v>
      </c>
      <c r="AF374" s="95"/>
      <c r="AG374" s="95"/>
      <c r="AH374" s="95"/>
      <c r="AI374" s="95"/>
      <c r="AJ374" s="199"/>
      <c r="AK374" s="199"/>
      <c r="AL374" s="70" t="s">
        <v>45</v>
      </c>
      <c r="AM374" s="70" t="s">
        <v>45</v>
      </c>
      <c r="AN374" s="95"/>
      <c r="AO374" s="95"/>
      <c r="AP374" s="95"/>
      <c r="AQ374" s="95"/>
      <c r="AR374" s="116"/>
      <c r="AS374" s="96"/>
      <c r="AT374" s="96"/>
      <c r="AU374" s="96"/>
      <c r="AV374" s="96"/>
      <c r="AW374" s="96"/>
      <c r="AX374" s="96"/>
      <c r="AY374" s="96"/>
    </row>
    <row r="375" spans="1:51" s="21" customFormat="1" ht="15" customHeight="1" x14ac:dyDescent="0.25">
      <c r="A375" s="217"/>
      <c r="B375" s="185">
        <v>38106</v>
      </c>
      <c r="C375" s="5" t="s">
        <v>70</v>
      </c>
      <c r="D375" s="5">
        <v>7</v>
      </c>
      <c r="E375" s="17">
        <v>0.62442129629629628</v>
      </c>
      <c r="F375" s="198">
        <f t="shared" si="23"/>
        <v>79150</v>
      </c>
      <c r="G375" s="55">
        <v>27.5</v>
      </c>
      <c r="H375" s="5">
        <v>70</v>
      </c>
      <c r="I375" s="5">
        <v>825</v>
      </c>
      <c r="J375" s="52">
        <v>0.12599917344542219</v>
      </c>
      <c r="K375" s="5">
        <v>298</v>
      </c>
      <c r="L375" s="4">
        <v>92881.339974099988</v>
      </c>
      <c r="M375" s="75">
        <v>267.59444444444443</v>
      </c>
      <c r="N375" s="214"/>
      <c r="O375" s="15">
        <v>957</v>
      </c>
      <c r="P375" s="5">
        <v>398</v>
      </c>
      <c r="Q375" s="68">
        <v>38106</v>
      </c>
      <c r="R375" s="69">
        <v>120</v>
      </c>
      <c r="S375" s="27">
        <v>38106</v>
      </c>
      <c r="T375" s="54">
        <v>0.63561342592592596</v>
      </c>
      <c r="U375" s="54">
        <v>0.63863425925925921</v>
      </c>
      <c r="V375" s="72">
        <f t="shared" si="24"/>
        <v>80117</v>
      </c>
      <c r="W375" s="72">
        <f t="shared" si="25"/>
        <v>80377.999999999985</v>
      </c>
      <c r="X375" s="13">
        <v>1</v>
      </c>
      <c r="Y375" s="13" t="s">
        <v>52</v>
      </c>
      <c r="Z375" s="70">
        <v>485.93509999999998</v>
      </c>
      <c r="AA375" s="70">
        <v>2733.2939999999999</v>
      </c>
      <c r="AB375" s="70">
        <v>94.978686547199999</v>
      </c>
      <c r="AC375" s="77">
        <v>28.310870000000001</v>
      </c>
      <c r="AD375" s="214"/>
      <c r="AE375" s="15">
        <v>957</v>
      </c>
      <c r="AF375" s="95"/>
      <c r="AG375" s="95"/>
      <c r="AH375" s="95"/>
      <c r="AI375" s="95"/>
      <c r="AJ375" s="199"/>
      <c r="AK375" s="199"/>
      <c r="AL375" s="70" t="s">
        <v>45</v>
      </c>
      <c r="AM375" s="70" t="s">
        <v>45</v>
      </c>
      <c r="AN375" s="95"/>
      <c r="AO375" s="95"/>
      <c r="AP375" s="95"/>
      <c r="AQ375" s="95"/>
      <c r="AR375" s="116"/>
      <c r="AS375" s="96"/>
      <c r="AT375" s="96"/>
      <c r="AU375" s="96"/>
      <c r="AV375" s="96"/>
      <c r="AW375" s="96"/>
      <c r="AX375" s="96"/>
      <c r="AY375" s="96"/>
    </row>
    <row r="376" spans="1:51" s="21" customFormat="1" ht="15" customHeight="1" x14ac:dyDescent="0.25">
      <c r="A376" s="117">
        <v>944</v>
      </c>
      <c r="B376" s="185">
        <v>38106</v>
      </c>
      <c r="C376" s="5" t="s">
        <v>70</v>
      </c>
      <c r="D376" s="5">
        <v>100</v>
      </c>
      <c r="E376" s="17">
        <v>0.63930555555555557</v>
      </c>
      <c r="F376" s="198">
        <f t="shared" si="23"/>
        <v>80436.000000000015</v>
      </c>
      <c r="G376" s="55">
        <v>86</v>
      </c>
      <c r="H376" s="5">
        <v>99</v>
      </c>
      <c r="I376" s="5">
        <v>1087</v>
      </c>
      <c r="J376" s="52">
        <v>0.863094338101142</v>
      </c>
      <c r="K376" s="5">
        <v>298</v>
      </c>
      <c r="L376" s="4">
        <v>92881.339974099988</v>
      </c>
      <c r="M376" s="75">
        <v>267.59444444444443</v>
      </c>
      <c r="N376" s="16">
        <v>944</v>
      </c>
      <c r="O376" s="15">
        <v>958</v>
      </c>
      <c r="P376" s="5">
        <v>399</v>
      </c>
      <c r="Q376" s="68">
        <v>38106</v>
      </c>
      <c r="R376" s="69">
        <v>120</v>
      </c>
      <c r="S376" s="27">
        <v>38106</v>
      </c>
      <c r="T376" s="54">
        <v>0.63923611111111112</v>
      </c>
      <c r="U376" s="54">
        <v>0.63981481481481484</v>
      </c>
      <c r="V376" s="72">
        <f t="shared" si="24"/>
        <v>80430</v>
      </c>
      <c r="W376" s="72">
        <f t="shared" si="25"/>
        <v>80480.000000000015</v>
      </c>
      <c r="X376" s="13">
        <v>1</v>
      </c>
      <c r="Y376" s="13" t="s">
        <v>52</v>
      </c>
      <c r="Z376" s="70">
        <v>654</v>
      </c>
      <c r="AA376" s="70">
        <v>2260.8229999999999</v>
      </c>
      <c r="AB376" s="70">
        <v>106.76978525561</v>
      </c>
      <c r="AC376" s="77">
        <v>48.101489999999998</v>
      </c>
      <c r="AD376" s="16">
        <v>944</v>
      </c>
      <c r="AE376" s="15">
        <v>958</v>
      </c>
      <c r="AF376" s="95"/>
      <c r="AG376" s="95"/>
      <c r="AH376" s="95"/>
      <c r="AI376" s="95"/>
      <c r="AJ376" s="199"/>
      <c r="AK376" s="199"/>
      <c r="AL376" s="70" t="s">
        <v>45</v>
      </c>
      <c r="AM376" s="70" t="s">
        <v>45</v>
      </c>
      <c r="AN376" s="95"/>
      <c r="AO376" s="95"/>
      <c r="AP376" s="95"/>
      <c r="AQ376" s="95"/>
      <c r="AR376" s="116"/>
      <c r="AS376" s="96"/>
      <c r="AT376" s="96"/>
      <c r="AU376" s="96"/>
      <c r="AV376" s="96"/>
      <c r="AW376" s="96"/>
      <c r="AX376" s="96"/>
      <c r="AY376" s="96"/>
    </row>
    <row r="377" spans="1:51" s="21" customFormat="1" ht="15" customHeight="1" x14ac:dyDescent="0.25">
      <c r="A377" s="117">
        <v>945</v>
      </c>
      <c r="B377" s="185">
        <v>38106</v>
      </c>
      <c r="C377" s="5" t="s">
        <v>70</v>
      </c>
      <c r="D377" s="5">
        <v>85</v>
      </c>
      <c r="E377" s="17">
        <v>0.63989583333333333</v>
      </c>
      <c r="F377" s="198">
        <f t="shared" si="23"/>
        <v>80487</v>
      </c>
      <c r="G377" s="55">
        <v>83.5</v>
      </c>
      <c r="H377" s="5">
        <v>97</v>
      </c>
      <c r="I377" s="5">
        <v>1058</v>
      </c>
      <c r="J377" s="52">
        <v>0.79379479270615982</v>
      </c>
      <c r="K377" s="5">
        <v>298</v>
      </c>
      <c r="L377" s="4">
        <v>92866.860984400002</v>
      </c>
      <c r="M377" s="75">
        <v>267.59444444444443</v>
      </c>
      <c r="N377" s="16">
        <v>945</v>
      </c>
      <c r="O377" s="15">
        <v>959</v>
      </c>
      <c r="P377" s="5">
        <v>400</v>
      </c>
      <c r="Q377" s="68">
        <v>38106</v>
      </c>
      <c r="R377" s="69">
        <v>120</v>
      </c>
      <c r="S377" s="27">
        <v>38106</v>
      </c>
      <c r="T377" s="54">
        <v>0.63991898148148152</v>
      </c>
      <c r="U377" s="54">
        <v>0.6416087962962963</v>
      </c>
      <c r="V377" s="72">
        <f t="shared" si="24"/>
        <v>80489</v>
      </c>
      <c r="W377" s="72">
        <f t="shared" si="25"/>
        <v>80635</v>
      </c>
      <c r="X377" s="13">
        <v>1</v>
      </c>
      <c r="Y377" s="13" t="s">
        <v>52</v>
      </c>
      <c r="Z377" s="70">
        <v>664.94560000000001</v>
      </c>
      <c r="AA377" s="70">
        <v>1776.6669999999999</v>
      </c>
      <c r="AB377" s="70">
        <v>114.27141937262</v>
      </c>
      <c r="AC377" s="77">
        <v>47.088830000000002</v>
      </c>
      <c r="AD377" s="16">
        <v>945</v>
      </c>
      <c r="AE377" s="15">
        <v>959</v>
      </c>
      <c r="AF377" s="95"/>
      <c r="AG377" s="95"/>
      <c r="AH377" s="95"/>
      <c r="AI377" s="95"/>
      <c r="AJ377" s="199"/>
      <c r="AK377" s="199"/>
      <c r="AL377" s="70" t="s">
        <v>45</v>
      </c>
      <c r="AM377" s="70" t="s">
        <v>45</v>
      </c>
      <c r="AN377" s="95"/>
      <c r="AO377" s="95"/>
      <c r="AP377" s="95"/>
      <c r="AQ377" s="95"/>
      <c r="AR377" s="116"/>
      <c r="AS377" s="96"/>
      <c r="AT377" s="96"/>
      <c r="AU377" s="96"/>
      <c r="AV377" s="96"/>
      <c r="AW377" s="96"/>
      <c r="AX377" s="96"/>
      <c r="AY377" s="96"/>
    </row>
    <row r="378" spans="1:51" s="21" customFormat="1" ht="15" customHeight="1" x14ac:dyDescent="0.25">
      <c r="A378" s="117">
        <v>946</v>
      </c>
      <c r="B378" s="185">
        <v>38106</v>
      </c>
      <c r="C378" s="5" t="s">
        <v>70</v>
      </c>
      <c r="D378" s="5">
        <v>30</v>
      </c>
      <c r="E378" s="17">
        <v>0.64185185185185178</v>
      </c>
      <c r="F378" s="198">
        <f t="shared" si="23"/>
        <v>80655.999999999985</v>
      </c>
      <c r="G378" s="55">
        <v>52.5</v>
      </c>
      <c r="H378" s="5">
        <v>85</v>
      </c>
      <c r="I378" s="5">
        <v>813</v>
      </c>
      <c r="J378" s="52">
        <v>0.26207828076647816</v>
      </c>
      <c r="K378" s="5">
        <v>297</v>
      </c>
      <c r="L378" s="4">
        <v>92877.203119900005</v>
      </c>
      <c r="M378" s="75">
        <v>267.59444444444443</v>
      </c>
      <c r="N378" s="16">
        <v>946</v>
      </c>
      <c r="O378" s="15">
        <v>960</v>
      </c>
      <c r="P378" s="5">
        <v>401</v>
      </c>
      <c r="Q378" s="68">
        <v>38106</v>
      </c>
      <c r="R378" s="69">
        <v>120</v>
      </c>
      <c r="S378" s="27">
        <v>38106</v>
      </c>
      <c r="T378" s="54">
        <v>0.64171296296296299</v>
      </c>
      <c r="U378" s="54">
        <v>0.6447222222222222</v>
      </c>
      <c r="V378" s="72">
        <f t="shared" si="24"/>
        <v>80644.000000000015</v>
      </c>
      <c r="W378" s="72">
        <f t="shared" si="25"/>
        <v>80904</v>
      </c>
      <c r="X378" s="13">
        <v>1</v>
      </c>
      <c r="Y378" s="13" t="s">
        <v>52</v>
      </c>
      <c r="Z378" s="70">
        <v>480.94639999999998</v>
      </c>
      <c r="AA378" s="70">
        <v>2750.3870000000002</v>
      </c>
      <c r="AB378" s="70">
        <v>83.868733457410002</v>
      </c>
      <c r="AC378" s="77">
        <v>27.618549999999999</v>
      </c>
      <c r="AD378" s="16">
        <v>946</v>
      </c>
      <c r="AE378" s="15">
        <v>960</v>
      </c>
      <c r="AF378" s="95"/>
      <c r="AG378" s="95"/>
      <c r="AH378" s="95"/>
      <c r="AI378" s="95"/>
      <c r="AJ378" s="199"/>
      <c r="AK378" s="199"/>
      <c r="AL378" s="70" t="s">
        <v>45</v>
      </c>
      <c r="AM378" s="70" t="s">
        <v>45</v>
      </c>
      <c r="AN378" s="95"/>
      <c r="AO378" s="95"/>
      <c r="AP378" s="95"/>
      <c r="AQ378" s="95"/>
      <c r="AR378" s="116"/>
      <c r="AS378" s="96"/>
      <c r="AT378" s="96"/>
      <c r="AU378" s="96"/>
      <c r="AV378" s="96"/>
      <c r="AW378" s="96"/>
      <c r="AX378" s="96"/>
      <c r="AY378" s="96"/>
    </row>
    <row r="379" spans="1:51" s="21" customFormat="1" ht="15" customHeight="1" x14ac:dyDescent="0.25">
      <c r="A379" s="217">
        <v>947</v>
      </c>
      <c r="B379" s="185">
        <v>38106</v>
      </c>
      <c r="C379" s="5" t="s">
        <v>70</v>
      </c>
      <c r="D379" s="5">
        <v>7</v>
      </c>
      <c r="E379" s="17">
        <v>0.64495370370370375</v>
      </c>
      <c r="F379" s="198">
        <f t="shared" si="23"/>
        <v>80924</v>
      </c>
      <c r="G379" s="55">
        <v>26.5</v>
      </c>
      <c r="H379" s="5">
        <v>70</v>
      </c>
      <c r="I379" s="5">
        <v>817</v>
      </c>
      <c r="J379" s="52">
        <v>0.12347918997651375</v>
      </c>
      <c r="K379" s="5">
        <v>297</v>
      </c>
      <c r="L379" s="4">
        <v>92876.513644199993</v>
      </c>
      <c r="M379" s="75">
        <v>267.59444444444443</v>
      </c>
      <c r="N379" s="214">
        <v>947</v>
      </c>
      <c r="O379" s="15">
        <v>961</v>
      </c>
      <c r="P379" s="5">
        <v>402</v>
      </c>
      <c r="Q379" s="68">
        <v>38106</v>
      </c>
      <c r="R379" s="69">
        <v>120</v>
      </c>
      <c r="S379" s="27">
        <v>38106</v>
      </c>
      <c r="T379" s="54">
        <v>0.64493055555555556</v>
      </c>
      <c r="U379" s="54">
        <v>0.64998842592592598</v>
      </c>
      <c r="V379" s="72">
        <f t="shared" si="24"/>
        <v>80922</v>
      </c>
      <c r="W379" s="72">
        <f t="shared" si="25"/>
        <v>81359</v>
      </c>
      <c r="X379" s="13">
        <v>1</v>
      </c>
      <c r="Y379" s="13" t="s">
        <v>52</v>
      </c>
      <c r="Z379" s="70">
        <v>463.34699999999998</v>
      </c>
      <c r="AA379" s="70">
        <v>2781.2559999999999</v>
      </c>
      <c r="AB379" s="70">
        <v>55.911811868479994</v>
      </c>
      <c r="AC379" s="77">
        <v>27.61992</v>
      </c>
      <c r="AD379" s="214">
        <v>947</v>
      </c>
      <c r="AE379" s="15">
        <v>961</v>
      </c>
      <c r="AF379" s="95"/>
      <c r="AG379" s="95"/>
      <c r="AH379" s="95"/>
      <c r="AI379" s="95"/>
      <c r="AJ379" s="199"/>
      <c r="AK379" s="199"/>
      <c r="AL379" s="70" t="s">
        <v>45</v>
      </c>
      <c r="AM379" s="70" t="s">
        <v>45</v>
      </c>
      <c r="AN379" s="95"/>
      <c r="AO379" s="95"/>
      <c r="AP379" s="95"/>
      <c r="AQ379" s="95"/>
      <c r="AR379" s="116"/>
      <c r="AS379" s="96"/>
      <c r="AT379" s="96"/>
      <c r="AU379" s="96"/>
      <c r="AV379" s="96"/>
      <c r="AW379" s="96"/>
      <c r="AX379" s="96"/>
      <c r="AY379" s="96"/>
    </row>
    <row r="380" spans="1:51" s="21" customFormat="1" ht="15" customHeight="1" x14ac:dyDescent="0.25">
      <c r="A380" s="217"/>
      <c r="B380" s="185">
        <v>38106</v>
      </c>
      <c r="C380" s="5" t="s">
        <v>70</v>
      </c>
      <c r="D380" s="5">
        <v>7</v>
      </c>
      <c r="E380" s="17"/>
      <c r="F380" s="198"/>
      <c r="G380" s="55">
        <v>26.5</v>
      </c>
      <c r="H380" s="5">
        <v>70</v>
      </c>
      <c r="I380" s="5">
        <v>817</v>
      </c>
      <c r="J380" s="52">
        <v>0.12347918997651375</v>
      </c>
      <c r="K380" s="5">
        <v>297</v>
      </c>
      <c r="L380" s="4">
        <v>92876.513644199993</v>
      </c>
      <c r="M380" s="75">
        <v>267.59444444444443</v>
      </c>
      <c r="N380" s="214"/>
      <c r="O380" s="15">
        <v>962</v>
      </c>
      <c r="P380" s="5">
        <v>404</v>
      </c>
      <c r="Q380" s="68">
        <v>38106</v>
      </c>
      <c r="R380" s="69">
        <v>120</v>
      </c>
      <c r="S380" s="27">
        <v>38106</v>
      </c>
      <c r="T380" s="54">
        <v>0.65230324074074075</v>
      </c>
      <c r="U380" s="54">
        <v>0.65590277777777783</v>
      </c>
      <c r="V380" s="72">
        <f t="shared" si="24"/>
        <v>81559.000000000015</v>
      </c>
      <c r="W380" s="72">
        <f t="shared" si="25"/>
        <v>81870</v>
      </c>
      <c r="X380" s="13">
        <v>10</v>
      </c>
      <c r="Y380" s="13">
        <v>0</v>
      </c>
      <c r="Z380" s="70">
        <v>489.0222</v>
      </c>
      <c r="AA380" s="70">
        <v>1064.44</v>
      </c>
      <c r="AB380" s="70">
        <v>136.28153052800002</v>
      </c>
      <c r="AC380" s="77">
        <v>0.4756261</v>
      </c>
      <c r="AD380" s="214"/>
      <c r="AE380" s="15">
        <v>962</v>
      </c>
      <c r="AF380" s="95"/>
      <c r="AG380" s="95"/>
      <c r="AH380" s="95"/>
      <c r="AI380" s="95"/>
      <c r="AJ380" s="199"/>
      <c r="AK380" s="199"/>
      <c r="AL380" s="70" t="s">
        <v>45</v>
      </c>
      <c r="AM380" s="70" t="s">
        <v>45</v>
      </c>
      <c r="AN380" s="95"/>
      <c r="AO380" s="95"/>
      <c r="AP380" s="95"/>
      <c r="AQ380" s="95"/>
      <c r="AR380" s="116"/>
      <c r="AS380" s="96"/>
      <c r="AT380" s="96"/>
      <c r="AU380" s="96"/>
      <c r="AV380" s="96"/>
      <c r="AW380" s="96"/>
      <c r="AX380" s="96"/>
      <c r="AY380" s="96"/>
    </row>
    <row r="381" spans="1:51" s="21" customFormat="1" ht="15" customHeight="1" x14ac:dyDescent="0.25">
      <c r="A381" s="217"/>
      <c r="B381" s="185">
        <v>38106</v>
      </c>
      <c r="C381" s="5" t="s">
        <v>70</v>
      </c>
      <c r="D381" s="5">
        <v>7</v>
      </c>
      <c r="E381" s="17"/>
      <c r="F381" s="198"/>
      <c r="G381" s="55">
        <v>26.5</v>
      </c>
      <c r="H381" s="5">
        <v>70</v>
      </c>
      <c r="I381" s="5">
        <v>817</v>
      </c>
      <c r="J381" s="52">
        <v>0.12347918997651375</v>
      </c>
      <c r="K381" s="5">
        <v>297</v>
      </c>
      <c r="L381" s="4">
        <v>92883.408401199995</v>
      </c>
      <c r="M381" s="75">
        <v>267.59444444444443</v>
      </c>
      <c r="N381" s="214"/>
      <c r="O381" s="15">
        <v>962</v>
      </c>
      <c r="P381" s="5">
        <v>403</v>
      </c>
      <c r="Q381" s="68">
        <v>38106</v>
      </c>
      <c r="R381" s="69">
        <v>120</v>
      </c>
      <c r="S381" s="27">
        <v>38106</v>
      </c>
      <c r="T381" s="54">
        <v>0.65071759259259265</v>
      </c>
      <c r="U381" s="54">
        <v>0.65174768518518522</v>
      </c>
      <c r="V381" s="72">
        <f t="shared" si="24"/>
        <v>81422</v>
      </c>
      <c r="W381" s="72">
        <f t="shared" si="25"/>
        <v>81511</v>
      </c>
      <c r="X381" s="13">
        <v>10</v>
      </c>
      <c r="Y381" s="13">
        <v>0</v>
      </c>
      <c r="Z381" s="70">
        <v>488.88780000000003</v>
      </c>
      <c r="AA381" s="70">
        <v>1319.41</v>
      </c>
      <c r="AB381" s="70">
        <v>286.09505899599998</v>
      </c>
      <c r="AC381" s="77">
        <v>0.73972610000000005</v>
      </c>
      <c r="AD381" s="214"/>
      <c r="AE381" s="15">
        <v>962</v>
      </c>
      <c r="AF381" s="95"/>
      <c r="AG381" s="95"/>
      <c r="AH381" s="95"/>
      <c r="AI381" s="95"/>
      <c r="AJ381" s="199"/>
      <c r="AK381" s="199"/>
      <c r="AL381" s="70" t="s">
        <v>45</v>
      </c>
      <c r="AM381" s="70" t="s">
        <v>45</v>
      </c>
      <c r="AN381" s="95"/>
      <c r="AO381" s="95"/>
      <c r="AP381" s="95"/>
      <c r="AQ381" s="95"/>
      <c r="AR381" s="116"/>
      <c r="AS381" s="96"/>
      <c r="AT381" s="96"/>
      <c r="AU381" s="96"/>
      <c r="AV381" s="96"/>
      <c r="AW381" s="96"/>
      <c r="AX381" s="96"/>
      <c r="AY381" s="96"/>
    </row>
    <row r="382" spans="1:51" s="21" customFormat="1" ht="15" customHeight="1" x14ac:dyDescent="0.25">
      <c r="A382" s="217"/>
      <c r="B382" s="185">
        <v>38106</v>
      </c>
      <c r="C382" s="5" t="s">
        <v>70</v>
      </c>
      <c r="D382" s="5">
        <v>7</v>
      </c>
      <c r="E382" s="17"/>
      <c r="F382" s="198"/>
      <c r="G382" s="55">
        <v>26.5</v>
      </c>
      <c r="H382" s="5">
        <v>70</v>
      </c>
      <c r="I382" s="5">
        <v>817</v>
      </c>
      <c r="J382" s="52">
        <v>0.12347918997651375</v>
      </c>
      <c r="K382" s="5">
        <v>297</v>
      </c>
      <c r="L382" s="4">
        <v>92859.276751699988</v>
      </c>
      <c r="M382" s="75">
        <v>267.59444444444443</v>
      </c>
      <c r="N382" s="214"/>
      <c r="O382" s="15">
        <v>963</v>
      </c>
      <c r="P382" s="5">
        <v>405</v>
      </c>
      <c r="Q382" s="68">
        <v>38106</v>
      </c>
      <c r="R382" s="69">
        <v>120</v>
      </c>
      <c r="S382" s="27">
        <v>38106</v>
      </c>
      <c r="T382" s="54">
        <v>0.65593749999999995</v>
      </c>
      <c r="U382" s="54">
        <v>0.66314814814814815</v>
      </c>
      <c r="V382" s="72">
        <f t="shared" si="24"/>
        <v>81872.999999999985</v>
      </c>
      <c r="W382" s="72">
        <f t="shared" si="25"/>
        <v>82496</v>
      </c>
      <c r="X382" s="13">
        <v>30</v>
      </c>
      <c r="Y382" s="13">
        <v>0</v>
      </c>
      <c r="Z382" s="70">
        <v>640.75160000000005</v>
      </c>
      <c r="AA382" s="70">
        <v>247.32050000000001</v>
      </c>
      <c r="AB382" s="70">
        <v>81.867512536950002</v>
      </c>
      <c r="AC382" s="77">
        <v>0.93008389999999996</v>
      </c>
      <c r="AD382" s="214"/>
      <c r="AE382" s="15">
        <v>963</v>
      </c>
      <c r="AF382" s="95"/>
      <c r="AG382" s="95"/>
      <c r="AH382" s="95"/>
      <c r="AI382" s="95"/>
      <c r="AJ382" s="199"/>
      <c r="AK382" s="199"/>
      <c r="AL382" s="70" t="s">
        <v>45</v>
      </c>
      <c r="AM382" s="70" t="s">
        <v>45</v>
      </c>
      <c r="AN382" s="95"/>
      <c r="AO382" s="95"/>
      <c r="AP382" s="95"/>
      <c r="AQ382" s="95"/>
      <c r="AR382" s="116"/>
      <c r="AS382" s="96"/>
      <c r="AT382" s="96"/>
      <c r="AU382" s="96"/>
      <c r="AV382" s="96"/>
      <c r="AW382" s="96"/>
      <c r="AX382" s="96"/>
      <c r="AY382" s="96"/>
    </row>
    <row r="383" spans="1:51" s="21" customFormat="1" ht="15" customHeight="1" x14ac:dyDescent="0.25">
      <c r="A383" s="117">
        <v>948</v>
      </c>
      <c r="B383" s="185">
        <v>38106</v>
      </c>
      <c r="C383" s="5" t="s">
        <v>70</v>
      </c>
      <c r="D383" s="5">
        <v>100</v>
      </c>
      <c r="E383" s="17">
        <v>0.66339120370370364</v>
      </c>
      <c r="F383" s="198">
        <f t="shared" si="23"/>
        <v>82516.999999999985</v>
      </c>
      <c r="G383" s="55">
        <v>86</v>
      </c>
      <c r="H383" s="5">
        <v>98</v>
      </c>
      <c r="I383" s="5">
        <v>1072</v>
      </c>
      <c r="J383" s="52">
        <v>0.863094338101142</v>
      </c>
      <c r="K383" s="5">
        <v>297</v>
      </c>
      <c r="L383" s="4">
        <v>92882.718925499998</v>
      </c>
      <c r="M383" s="75">
        <v>267.59444444444443</v>
      </c>
      <c r="N383" s="16">
        <v>948</v>
      </c>
      <c r="O383" s="15">
        <v>964</v>
      </c>
      <c r="P383" s="5">
        <v>406</v>
      </c>
      <c r="Q383" s="68">
        <v>38106</v>
      </c>
      <c r="R383" s="69">
        <v>120</v>
      </c>
      <c r="S383" s="27">
        <v>38106</v>
      </c>
      <c r="T383" s="54">
        <v>0.66321759259259261</v>
      </c>
      <c r="U383" s="54">
        <v>0.66402777777777777</v>
      </c>
      <c r="V383" s="72">
        <f t="shared" si="24"/>
        <v>82502</v>
      </c>
      <c r="W383" s="72">
        <f t="shared" si="25"/>
        <v>82572</v>
      </c>
      <c r="X383" s="13">
        <v>30</v>
      </c>
      <c r="Y383" s="13">
        <v>0</v>
      </c>
      <c r="Z383" s="70">
        <v>636.59159999999997</v>
      </c>
      <c r="AA383" s="70">
        <v>1169.4369999999999</v>
      </c>
      <c r="AB383" s="70">
        <v>183.00367586190001</v>
      </c>
      <c r="AC383" s="77">
        <v>0.71903430000000002</v>
      </c>
      <c r="AD383" s="16">
        <v>948</v>
      </c>
      <c r="AE383" s="15">
        <v>964</v>
      </c>
      <c r="AF383" s="95"/>
      <c r="AG383" s="95"/>
      <c r="AH383" s="95"/>
      <c r="AI383" s="95"/>
      <c r="AJ383" s="199"/>
      <c r="AK383" s="199"/>
      <c r="AL383" s="70" t="s">
        <v>45</v>
      </c>
      <c r="AM383" s="70" t="s">
        <v>45</v>
      </c>
      <c r="AN383" s="95"/>
      <c r="AO383" s="95"/>
      <c r="AP383" s="95"/>
      <c r="AQ383" s="95"/>
      <c r="AR383" s="116"/>
      <c r="AS383" s="96"/>
      <c r="AT383" s="96"/>
      <c r="AU383" s="96"/>
      <c r="AV383" s="96"/>
      <c r="AW383" s="96"/>
      <c r="AX383" s="96"/>
      <c r="AY383" s="96"/>
    </row>
    <row r="384" spans="1:51" s="21" customFormat="1" ht="15" customHeight="1" x14ac:dyDescent="0.25">
      <c r="A384" s="117">
        <v>949</v>
      </c>
      <c r="B384" s="185">
        <v>38106</v>
      </c>
      <c r="C384" s="5" t="s">
        <v>70</v>
      </c>
      <c r="D384" s="5">
        <v>85</v>
      </c>
      <c r="E384" s="17">
        <v>0.66401620370370373</v>
      </c>
      <c r="F384" s="198">
        <f t="shared" si="23"/>
        <v>82571</v>
      </c>
      <c r="G384" s="55">
        <v>83.5</v>
      </c>
      <c r="H384" s="5">
        <v>96</v>
      </c>
      <c r="I384" s="5">
        <v>1051</v>
      </c>
      <c r="J384" s="52">
        <v>0.78119487536161758</v>
      </c>
      <c r="K384" s="5">
        <v>297</v>
      </c>
      <c r="L384" s="4">
        <v>92880.650498399991</v>
      </c>
      <c r="M384" s="75">
        <v>267.59444444444443</v>
      </c>
      <c r="N384" s="16">
        <v>949</v>
      </c>
      <c r="O384" s="15">
        <v>965</v>
      </c>
      <c r="P384" s="5">
        <v>407</v>
      </c>
      <c r="Q384" s="68">
        <v>38106</v>
      </c>
      <c r="R384" s="69">
        <v>120</v>
      </c>
      <c r="S384" s="27">
        <v>38106</v>
      </c>
      <c r="T384" s="54">
        <v>0.66408564814814819</v>
      </c>
      <c r="U384" s="54">
        <v>0.66560185185185183</v>
      </c>
      <c r="V384" s="72">
        <f t="shared" si="24"/>
        <v>82577</v>
      </c>
      <c r="W384" s="72">
        <f t="shared" si="25"/>
        <v>82708</v>
      </c>
      <c r="X384" s="13">
        <v>30</v>
      </c>
      <c r="Y384" s="13">
        <v>0</v>
      </c>
      <c r="Z384" s="70">
        <v>636.68179999999995</v>
      </c>
      <c r="AA384" s="70">
        <v>1128.5530000000001</v>
      </c>
      <c r="AB384" s="70">
        <v>74.77438940911</v>
      </c>
      <c r="AC384" s="77">
        <v>0.79049619999999998</v>
      </c>
      <c r="AD384" s="16">
        <v>949</v>
      </c>
      <c r="AE384" s="15">
        <v>965</v>
      </c>
      <c r="AF384" s="95"/>
      <c r="AG384" s="95"/>
      <c r="AH384" s="95"/>
      <c r="AI384" s="95"/>
      <c r="AJ384" s="199"/>
      <c r="AK384" s="199"/>
      <c r="AL384" s="70" t="s">
        <v>45</v>
      </c>
      <c r="AM384" s="70" t="s">
        <v>45</v>
      </c>
      <c r="AN384" s="95"/>
      <c r="AO384" s="95"/>
      <c r="AP384" s="95"/>
      <c r="AQ384" s="95"/>
      <c r="AR384" s="116"/>
      <c r="AS384" s="96"/>
      <c r="AT384" s="96"/>
      <c r="AU384" s="96"/>
      <c r="AV384" s="96"/>
      <c r="AW384" s="96"/>
      <c r="AX384" s="96"/>
      <c r="AY384" s="96"/>
    </row>
    <row r="385" spans="1:52" s="21" customFormat="1" ht="15" customHeight="1" x14ac:dyDescent="0.25">
      <c r="A385" s="117">
        <v>950</v>
      </c>
      <c r="B385" s="185">
        <v>38106</v>
      </c>
      <c r="C385" s="5" t="s">
        <v>70</v>
      </c>
      <c r="D385" s="5">
        <v>30</v>
      </c>
      <c r="E385" s="17">
        <v>0.6658680555555555</v>
      </c>
      <c r="F385" s="198">
        <f t="shared" si="23"/>
        <v>82730.999999999985</v>
      </c>
      <c r="G385" s="55">
        <v>53</v>
      </c>
      <c r="H385" s="5">
        <v>83</v>
      </c>
      <c r="I385" s="5">
        <v>819</v>
      </c>
      <c r="J385" s="52">
        <v>0.26963823117320346</v>
      </c>
      <c r="K385" s="5">
        <v>297</v>
      </c>
      <c r="L385" s="4">
        <v>92871.687314299998</v>
      </c>
      <c r="M385" s="75">
        <v>267.59444444444443</v>
      </c>
      <c r="N385" s="16">
        <v>950</v>
      </c>
      <c r="O385" s="15">
        <v>966</v>
      </c>
      <c r="P385" s="5">
        <v>408</v>
      </c>
      <c r="Q385" s="68">
        <v>38106</v>
      </c>
      <c r="R385" s="69">
        <v>120</v>
      </c>
      <c r="S385" s="27">
        <v>38106</v>
      </c>
      <c r="T385" s="54">
        <v>0.66568287037037044</v>
      </c>
      <c r="U385" s="54">
        <v>0.6686805555555555</v>
      </c>
      <c r="V385" s="72">
        <f t="shared" si="24"/>
        <v>82715</v>
      </c>
      <c r="W385" s="72">
        <f t="shared" si="25"/>
        <v>82974</v>
      </c>
      <c r="X385" s="13">
        <v>30</v>
      </c>
      <c r="Y385" s="13">
        <v>0</v>
      </c>
      <c r="Z385" s="70">
        <v>640.08460000000002</v>
      </c>
      <c r="AA385" s="70">
        <v>516.55769999999995</v>
      </c>
      <c r="AB385" s="70">
        <v>80.286961982129995</v>
      </c>
      <c r="AC385" s="77">
        <v>0.71381870000000003</v>
      </c>
      <c r="AD385" s="16">
        <v>950</v>
      </c>
      <c r="AE385" s="15">
        <v>966</v>
      </c>
      <c r="AF385" s="95"/>
      <c r="AG385" s="95"/>
      <c r="AH385" s="95"/>
      <c r="AI385" s="95"/>
      <c r="AJ385" s="199"/>
      <c r="AK385" s="199"/>
      <c r="AL385" s="70" t="s">
        <v>45</v>
      </c>
      <c r="AM385" s="70" t="s">
        <v>45</v>
      </c>
      <c r="AN385" s="95"/>
      <c r="AO385" s="95"/>
      <c r="AP385" s="95"/>
      <c r="AQ385" s="95"/>
      <c r="AR385" s="116"/>
      <c r="AS385" s="96"/>
      <c r="AT385" s="96"/>
      <c r="AU385" s="96"/>
      <c r="AV385" s="96"/>
      <c r="AW385" s="96"/>
      <c r="AX385" s="96"/>
      <c r="AY385" s="96"/>
    </row>
    <row r="386" spans="1:52" s="21" customFormat="1" ht="15" customHeight="1" thickBot="1" x14ac:dyDescent="0.3">
      <c r="A386" s="111">
        <v>951</v>
      </c>
      <c r="B386" s="190">
        <v>38106</v>
      </c>
      <c r="C386" s="161" t="s">
        <v>70</v>
      </c>
      <c r="D386" s="161">
        <v>7</v>
      </c>
      <c r="E386" s="162">
        <v>0.66888888888888898</v>
      </c>
      <c r="F386" s="198">
        <f t="shared" si="23"/>
        <v>82992</v>
      </c>
      <c r="G386" s="163">
        <v>26.5</v>
      </c>
      <c r="H386" s="161">
        <v>70</v>
      </c>
      <c r="I386" s="161">
        <v>798</v>
      </c>
      <c r="J386" s="164">
        <v>0.11843922303869686</v>
      </c>
      <c r="K386" s="161">
        <v>296</v>
      </c>
      <c r="L386" s="165">
        <v>92897.197915199984</v>
      </c>
      <c r="M386" s="166">
        <v>267.59444444444443</v>
      </c>
      <c r="N386" s="118">
        <v>951</v>
      </c>
      <c r="O386" s="167">
        <v>967</v>
      </c>
      <c r="P386" s="161">
        <v>409</v>
      </c>
      <c r="Q386" s="168">
        <v>38106</v>
      </c>
      <c r="R386" s="169">
        <v>120</v>
      </c>
      <c r="S386" s="160">
        <v>38106</v>
      </c>
      <c r="T386" s="170">
        <v>0.66872685185185177</v>
      </c>
      <c r="U386" s="170">
        <v>0.67587962962962955</v>
      </c>
      <c r="V386" s="72">
        <f t="shared" si="24"/>
        <v>82977.999999999985</v>
      </c>
      <c r="W386" s="72">
        <f t="shared" si="25"/>
        <v>83595.999999999985</v>
      </c>
      <c r="X386" s="192">
        <v>30</v>
      </c>
      <c r="Y386" s="192">
        <v>0</v>
      </c>
      <c r="Z386" s="171">
        <v>635.63329999999996</v>
      </c>
      <c r="AA386" s="171">
        <v>269.76249999999999</v>
      </c>
      <c r="AB386" s="171">
        <v>112.8859487525</v>
      </c>
      <c r="AC386" s="172">
        <v>0.62221760000000004</v>
      </c>
      <c r="AD386" s="111">
        <v>951</v>
      </c>
      <c r="AE386" s="167">
        <v>967</v>
      </c>
      <c r="AF386" s="173"/>
      <c r="AG386" s="173"/>
      <c r="AH386" s="173"/>
      <c r="AI386" s="173"/>
      <c r="AJ386" s="199"/>
      <c r="AK386" s="199"/>
      <c r="AL386" s="70" t="s">
        <v>45</v>
      </c>
      <c r="AM386" s="70" t="s">
        <v>45</v>
      </c>
      <c r="AN386" s="173"/>
      <c r="AO386" s="173"/>
      <c r="AP386" s="173"/>
      <c r="AQ386" s="173"/>
      <c r="AR386" s="174"/>
      <c r="AS386" s="96"/>
      <c r="AT386" s="96"/>
      <c r="AU386" s="96"/>
      <c r="AV386" s="96"/>
      <c r="AW386" s="96"/>
      <c r="AX386" s="96"/>
      <c r="AY386" s="96"/>
    </row>
    <row r="387" spans="1:52" s="21" customFormat="1" ht="15" customHeight="1" x14ac:dyDescent="0.25">
      <c r="A387" s="204" t="s">
        <v>78</v>
      </c>
      <c r="B387" s="184">
        <v>38097</v>
      </c>
      <c r="C387" s="176" t="s">
        <v>69</v>
      </c>
      <c r="D387" s="176">
        <v>7</v>
      </c>
      <c r="E387" s="83"/>
      <c r="F387" s="198"/>
      <c r="G387" s="83"/>
      <c r="H387" s="83"/>
      <c r="I387" s="83"/>
      <c r="J387" s="83"/>
      <c r="K387" s="83"/>
      <c r="L387" s="83"/>
      <c r="M387" s="180"/>
      <c r="N387" s="204" t="s">
        <v>78</v>
      </c>
      <c r="O387" s="183">
        <v>1</v>
      </c>
      <c r="P387" s="176">
        <v>1</v>
      </c>
      <c r="Q387" s="177">
        <v>38097</v>
      </c>
      <c r="R387" s="178">
        <v>111</v>
      </c>
      <c r="S387" s="175">
        <v>38097</v>
      </c>
      <c r="T387" s="179">
        <v>0.59331018518518519</v>
      </c>
      <c r="U387" s="179">
        <v>0.59711805555555553</v>
      </c>
      <c r="V387" s="72">
        <f t="shared" si="24"/>
        <v>76462</v>
      </c>
      <c r="W387" s="72">
        <f t="shared" si="25"/>
        <v>76791</v>
      </c>
      <c r="X387" s="193">
        <v>30</v>
      </c>
      <c r="Y387" s="193">
        <v>0</v>
      </c>
      <c r="Z387" s="98">
        <v>629.55759999999998</v>
      </c>
      <c r="AA387" s="98">
        <v>167.50909999999999</v>
      </c>
      <c r="AB387" s="98">
        <v>99.723226004820006</v>
      </c>
      <c r="AC387" s="136">
        <v>1.3834489999999999</v>
      </c>
      <c r="AD387" s="204" t="s">
        <v>78</v>
      </c>
      <c r="AE387" s="183">
        <v>1</v>
      </c>
      <c r="AF387" s="83"/>
      <c r="AG387" s="83"/>
      <c r="AH387" s="83"/>
      <c r="AI387" s="83"/>
      <c r="AJ387" s="199"/>
      <c r="AK387" s="199"/>
      <c r="AL387" s="70" t="s">
        <v>45</v>
      </c>
      <c r="AM387" s="70" t="s">
        <v>45</v>
      </c>
      <c r="AN387" s="83"/>
      <c r="AO387" s="83"/>
      <c r="AP387" s="83"/>
      <c r="AQ387" s="83"/>
      <c r="AR387" s="84"/>
    </row>
    <row r="388" spans="1:52" s="21" customFormat="1" ht="15" customHeight="1" x14ac:dyDescent="0.25">
      <c r="A388" s="205"/>
      <c r="B388" s="185">
        <v>38097</v>
      </c>
      <c r="C388" s="5" t="s">
        <v>69</v>
      </c>
      <c r="D388" s="5">
        <v>7</v>
      </c>
      <c r="E388" s="81"/>
      <c r="F388" s="198"/>
      <c r="G388" s="81"/>
      <c r="H388" s="81"/>
      <c r="I388" s="81"/>
      <c r="J388" s="81"/>
      <c r="K388" s="81"/>
      <c r="L388" s="81"/>
      <c r="M388" s="155"/>
      <c r="N388" s="205"/>
      <c r="O388" s="156">
        <v>2</v>
      </c>
      <c r="P388" s="5">
        <v>2</v>
      </c>
      <c r="Q388" s="68">
        <v>38097</v>
      </c>
      <c r="R388" s="69">
        <v>111</v>
      </c>
      <c r="S388" s="27">
        <v>38097</v>
      </c>
      <c r="T388" s="54">
        <v>0.5980092592592593</v>
      </c>
      <c r="U388" s="54">
        <v>0.6004976851851852</v>
      </c>
      <c r="V388" s="72">
        <f t="shared" si="24"/>
        <v>76868</v>
      </c>
      <c r="W388" s="72">
        <f t="shared" si="25"/>
        <v>77083</v>
      </c>
      <c r="X388" s="13">
        <v>1</v>
      </c>
      <c r="Y388" s="13" t="s">
        <v>52</v>
      </c>
      <c r="Z388" s="70">
        <v>551.28240000000005</v>
      </c>
      <c r="AA388" s="70">
        <v>2424.181</v>
      </c>
      <c r="AB388" s="70">
        <v>136.53668586860999</v>
      </c>
      <c r="AC388" s="67">
        <v>35.026710000000001</v>
      </c>
      <c r="AD388" s="205"/>
      <c r="AE388" s="156">
        <v>2</v>
      </c>
      <c r="AF388" s="81"/>
      <c r="AG388" s="81"/>
      <c r="AH388" s="81"/>
      <c r="AI388" s="81"/>
      <c r="AJ388" s="199"/>
      <c r="AK388" s="199"/>
      <c r="AL388" s="70" t="s">
        <v>45</v>
      </c>
      <c r="AM388" s="70" t="s">
        <v>45</v>
      </c>
      <c r="AN388" s="81"/>
      <c r="AO388" s="81"/>
      <c r="AP388" s="81"/>
      <c r="AQ388" s="81"/>
      <c r="AR388" s="85"/>
    </row>
    <row r="389" spans="1:52" s="21" customFormat="1" ht="15" customHeight="1" x14ac:dyDescent="0.25">
      <c r="A389" s="205"/>
      <c r="B389" s="185">
        <v>38097</v>
      </c>
      <c r="C389" s="5" t="s">
        <v>69</v>
      </c>
      <c r="D389" s="5">
        <v>7</v>
      </c>
      <c r="E389" s="81"/>
      <c r="F389" s="198"/>
      <c r="G389" s="81"/>
      <c r="H389" s="81"/>
      <c r="I389" s="81"/>
      <c r="J389" s="81"/>
      <c r="K389" s="81"/>
      <c r="L389" s="81"/>
      <c r="M389" s="155"/>
      <c r="N389" s="205"/>
      <c r="O389" s="156">
        <v>3</v>
      </c>
      <c r="P389" s="5">
        <v>4</v>
      </c>
      <c r="Q389" s="68">
        <v>38097</v>
      </c>
      <c r="R389" s="69">
        <v>111</v>
      </c>
      <c r="S389" s="27">
        <v>38097</v>
      </c>
      <c r="T389" s="54">
        <v>0.60247685185185185</v>
      </c>
      <c r="U389" s="54">
        <v>0.60363425925925929</v>
      </c>
      <c r="V389" s="72">
        <f t="shared" si="24"/>
        <v>77254</v>
      </c>
      <c r="W389" s="72">
        <f t="shared" si="25"/>
        <v>77354</v>
      </c>
      <c r="X389" s="13">
        <v>1</v>
      </c>
      <c r="Y389" s="13" t="s">
        <v>53</v>
      </c>
      <c r="Z389" s="70">
        <v>585.33659999999998</v>
      </c>
      <c r="AA389" s="70">
        <v>799.54459999999995</v>
      </c>
      <c r="AB389" s="70">
        <v>22.644710156645999</v>
      </c>
      <c r="AC389" s="67">
        <v>42.538469999999997</v>
      </c>
      <c r="AD389" s="205"/>
      <c r="AE389" s="156">
        <v>3</v>
      </c>
      <c r="AF389" s="81"/>
      <c r="AG389" s="81"/>
      <c r="AH389" s="81"/>
      <c r="AI389" s="81"/>
      <c r="AJ389" s="199"/>
      <c r="AK389" s="199"/>
      <c r="AL389" s="70" t="s">
        <v>45</v>
      </c>
      <c r="AM389" s="70" t="s">
        <v>45</v>
      </c>
      <c r="AN389" s="81"/>
      <c r="AO389" s="81"/>
      <c r="AP389" s="81"/>
      <c r="AQ389" s="81"/>
      <c r="AR389" s="85"/>
    </row>
    <row r="390" spans="1:52" s="21" customFormat="1" ht="15" customHeight="1" x14ac:dyDescent="0.25">
      <c r="A390" s="205"/>
      <c r="B390" s="185">
        <v>38097</v>
      </c>
      <c r="C390" s="5" t="s">
        <v>69</v>
      </c>
      <c r="D390" s="5">
        <v>30</v>
      </c>
      <c r="E390" s="81"/>
      <c r="F390" s="198"/>
      <c r="G390" s="81"/>
      <c r="H390" s="81"/>
      <c r="I390" s="81"/>
      <c r="J390" s="81"/>
      <c r="K390" s="81"/>
      <c r="L390" s="81"/>
      <c r="M390" s="155"/>
      <c r="N390" s="205"/>
      <c r="O390" s="156">
        <v>4</v>
      </c>
      <c r="P390" s="5">
        <v>6</v>
      </c>
      <c r="Q390" s="68">
        <v>38097</v>
      </c>
      <c r="R390" s="69">
        <v>111</v>
      </c>
      <c r="S390" s="27">
        <v>38097</v>
      </c>
      <c r="T390" s="54">
        <v>0.60651620370370374</v>
      </c>
      <c r="U390" s="54">
        <v>0.60850694444444442</v>
      </c>
      <c r="V390" s="72">
        <f t="shared" ref="V390:V417" si="26">(T390+7/24)*86400</f>
        <v>77603.000000000015</v>
      </c>
      <c r="W390" s="72">
        <f t="shared" ref="W390:W417" si="27">(U390+7/24)*86400</f>
        <v>77775</v>
      </c>
      <c r="X390" s="13">
        <v>1</v>
      </c>
      <c r="Y390" s="13" t="s">
        <v>53</v>
      </c>
      <c r="Z390" s="70">
        <v>569.94799999999998</v>
      </c>
      <c r="AA390" s="70">
        <v>1290.9939999999999</v>
      </c>
      <c r="AB390" s="70">
        <v>35.770693922779998</v>
      </c>
      <c r="AC390" s="67">
        <v>41.032040000000002</v>
      </c>
      <c r="AD390" s="205"/>
      <c r="AE390" s="156">
        <v>4</v>
      </c>
      <c r="AF390" s="81"/>
      <c r="AG390" s="81"/>
      <c r="AH390" s="81"/>
      <c r="AI390" s="81"/>
      <c r="AJ390" s="199"/>
      <c r="AK390" s="199"/>
      <c r="AL390" s="70" t="s">
        <v>45</v>
      </c>
      <c r="AM390" s="70" t="s">
        <v>45</v>
      </c>
      <c r="AN390" s="81"/>
      <c r="AO390" s="81"/>
      <c r="AP390" s="81"/>
      <c r="AQ390" s="81"/>
      <c r="AR390" s="85"/>
    </row>
    <row r="391" spans="1:52" s="21" customFormat="1" ht="15" customHeight="1" x14ac:dyDescent="0.25">
      <c r="A391" s="205"/>
      <c r="B391" s="185">
        <v>38097</v>
      </c>
      <c r="C391" s="5" t="s">
        <v>69</v>
      </c>
      <c r="D391" s="5">
        <v>45</v>
      </c>
      <c r="E391" s="81"/>
      <c r="F391" s="198"/>
      <c r="G391" s="81"/>
      <c r="H391" s="81"/>
      <c r="I391" s="81"/>
      <c r="J391" s="81"/>
      <c r="K391" s="81"/>
      <c r="L391" s="81"/>
      <c r="M391" s="155"/>
      <c r="N391" s="205"/>
      <c r="O391" s="156">
        <v>5</v>
      </c>
      <c r="P391" s="5">
        <v>7</v>
      </c>
      <c r="Q391" s="68">
        <v>38097</v>
      </c>
      <c r="R391" s="69">
        <v>111</v>
      </c>
      <c r="S391" s="27">
        <v>38097</v>
      </c>
      <c r="T391" s="54">
        <v>0.60901620370370368</v>
      </c>
      <c r="U391" s="54">
        <v>0.61085648148148153</v>
      </c>
      <c r="V391" s="72">
        <f t="shared" si="26"/>
        <v>77819</v>
      </c>
      <c r="W391" s="72">
        <f t="shared" si="27"/>
        <v>77978</v>
      </c>
      <c r="X391" s="13">
        <v>1</v>
      </c>
      <c r="Y391" s="13" t="s">
        <v>53</v>
      </c>
      <c r="Z391" s="70">
        <v>587.78129999999999</v>
      </c>
      <c r="AA391" s="70">
        <v>965.17499999999995</v>
      </c>
      <c r="AB391" s="70">
        <v>87.994995098250001</v>
      </c>
      <c r="AC391" s="67">
        <v>42.710509999999999</v>
      </c>
      <c r="AD391" s="205"/>
      <c r="AE391" s="156">
        <v>5</v>
      </c>
      <c r="AF391" s="81"/>
      <c r="AG391" s="81"/>
      <c r="AH391" s="81"/>
      <c r="AI391" s="81"/>
      <c r="AJ391" s="199"/>
      <c r="AK391" s="199"/>
      <c r="AL391" s="70" t="s">
        <v>45</v>
      </c>
      <c r="AM391" s="70" t="s">
        <v>45</v>
      </c>
      <c r="AN391" s="81"/>
      <c r="AO391" s="81"/>
      <c r="AP391" s="81"/>
      <c r="AQ391" s="81"/>
      <c r="AR391" s="85"/>
    </row>
    <row r="392" spans="1:52" s="21" customFormat="1" ht="15" customHeight="1" x14ac:dyDescent="0.25">
      <c r="A392" s="205"/>
      <c r="B392" s="185">
        <v>38097</v>
      </c>
      <c r="C392" s="5" t="s">
        <v>69</v>
      </c>
      <c r="D392" s="5">
        <v>65</v>
      </c>
      <c r="E392" s="81"/>
      <c r="F392" s="198"/>
      <c r="G392" s="81"/>
      <c r="H392" s="81"/>
      <c r="I392" s="81"/>
      <c r="J392" s="81"/>
      <c r="K392" s="81"/>
      <c r="L392" s="81"/>
      <c r="M392" s="155"/>
      <c r="N392" s="205"/>
      <c r="O392" s="156">
        <v>6</v>
      </c>
      <c r="P392" s="5">
        <v>8</v>
      </c>
      <c r="Q392" s="68">
        <v>38097</v>
      </c>
      <c r="R392" s="69">
        <v>111</v>
      </c>
      <c r="S392" s="27">
        <v>38097</v>
      </c>
      <c r="T392" s="54">
        <v>0.61097222222222225</v>
      </c>
      <c r="U392" s="54">
        <v>0.6111805555555555</v>
      </c>
      <c r="V392" s="72">
        <f t="shared" si="26"/>
        <v>77988.000000000015</v>
      </c>
      <c r="W392" s="72">
        <f t="shared" si="27"/>
        <v>78005.999999999985</v>
      </c>
      <c r="X392" s="13">
        <v>1</v>
      </c>
      <c r="Y392" s="13" t="s">
        <v>53</v>
      </c>
      <c r="Z392" s="70">
        <v>593.10530000000006</v>
      </c>
      <c r="AA392" s="70">
        <v>1393.579</v>
      </c>
      <c r="AB392" s="70">
        <v>74.441297195649994</v>
      </c>
      <c r="AC392" s="67">
        <v>44.275370000000002</v>
      </c>
      <c r="AD392" s="205"/>
      <c r="AE392" s="156">
        <v>6</v>
      </c>
      <c r="AF392" s="81"/>
      <c r="AG392" s="81"/>
      <c r="AH392" s="81"/>
      <c r="AI392" s="81"/>
      <c r="AJ392" s="199"/>
      <c r="AK392" s="199"/>
      <c r="AL392" s="70" t="s">
        <v>45</v>
      </c>
      <c r="AM392" s="70" t="s">
        <v>45</v>
      </c>
      <c r="AN392" s="81"/>
      <c r="AO392" s="81"/>
      <c r="AP392" s="81"/>
      <c r="AQ392" s="81"/>
      <c r="AR392" s="85"/>
    </row>
    <row r="393" spans="1:52" s="21" customFormat="1" ht="15" customHeight="1" x14ac:dyDescent="0.25">
      <c r="A393" s="205"/>
      <c r="B393" s="185">
        <v>38097</v>
      </c>
      <c r="C393" s="5" t="s">
        <v>69</v>
      </c>
      <c r="D393" s="5">
        <v>7</v>
      </c>
      <c r="E393" s="81"/>
      <c r="F393" s="198"/>
      <c r="G393" s="81"/>
      <c r="H393" s="81"/>
      <c r="I393" s="81"/>
      <c r="J393" s="81"/>
      <c r="K393" s="81"/>
      <c r="L393" s="81"/>
      <c r="M393" s="155"/>
      <c r="N393" s="205"/>
      <c r="O393" s="156">
        <v>7</v>
      </c>
      <c r="P393" s="5">
        <v>9</v>
      </c>
      <c r="Q393" s="68">
        <v>38097</v>
      </c>
      <c r="R393" s="69">
        <v>111</v>
      </c>
      <c r="S393" s="27">
        <v>38097</v>
      </c>
      <c r="T393" s="54">
        <v>0.61143518518518525</v>
      </c>
      <c r="U393" s="54">
        <v>0.61641203703703706</v>
      </c>
      <c r="V393" s="72">
        <f t="shared" si="26"/>
        <v>78028</v>
      </c>
      <c r="W393" s="72">
        <f t="shared" si="27"/>
        <v>78458</v>
      </c>
      <c r="X393" s="13">
        <v>1</v>
      </c>
      <c r="Y393" s="13" t="s">
        <v>53</v>
      </c>
      <c r="Z393" s="70">
        <v>578.80510000000004</v>
      </c>
      <c r="AA393" s="70">
        <v>974.34109999999998</v>
      </c>
      <c r="AB393" s="70">
        <v>68.700333020683004</v>
      </c>
      <c r="AC393" s="67">
        <v>41.752119999999998</v>
      </c>
      <c r="AD393" s="205"/>
      <c r="AE393" s="156">
        <v>7</v>
      </c>
      <c r="AF393" s="81"/>
      <c r="AG393" s="81"/>
      <c r="AH393" s="81"/>
      <c r="AI393" s="81"/>
      <c r="AJ393" s="199"/>
      <c r="AK393" s="199"/>
      <c r="AL393" s="70" t="s">
        <v>45</v>
      </c>
      <c r="AM393" s="70" t="s">
        <v>45</v>
      </c>
      <c r="AN393" s="81"/>
      <c r="AO393" s="81"/>
      <c r="AP393" s="81"/>
      <c r="AQ393" s="81"/>
      <c r="AR393" s="85"/>
    </row>
    <row r="394" spans="1:52" ht="15" customHeight="1" x14ac:dyDescent="0.25">
      <c r="A394" s="205"/>
      <c r="B394" s="186">
        <v>38100</v>
      </c>
      <c r="C394" s="123" t="s">
        <v>69</v>
      </c>
      <c r="D394" s="125">
        <v>4</v>
      </c>
      <c r="E394" s="123"/>
      <c r="F394" s="198"/>
      <c r="G394" s="123"/>
      <c r="H394" s="123"/>
      <c r="I394" s="123"/>
      <c r="J394" s="123"/>
      <c r="K394" s="123"/>
      <c r="L394" s="123"/>
      <c r="M394" s="181"/>
      <c r="N394" s="205"/>
      <c r="O394" s="157">
        <v>311</v>
      </c>
      <c r="P394" s="125">
        <v>21</v>
      </c>
      <c r="Q394" s="126">
        <v>38100</v>
      </c>
      <c r="R394" s="127">
        <v>114</v>
      </c>
      <c r="S394" s="126">
        <v>38100</v>
      </c>
      <c r="T394" s="128">
        <v>0.4114814814814815</v>
      </c>
      <c r="U394" s="128">
        <v>0.41847222222222219</v>
      </c>
      <c r="V394" s="72">
        <f t="shared" si="26"/>
        <v>60752</v>
      </c>
      <c r="W394" s="72">
        <f t="shared" si="27"/>
        <v>61356</v>
      </c>
      <c r="X394" s="130">
        <v>1</v>
      </c>
      <c r="Y394" s="130" t="s">
        <v>51</v>
      </c>
      <c r="Z394" s="125"/>
      <c r="AA394" s="125"/>
      <c r="AB394" s="125"/>
      <c r="AC394" s="125"/>
      <c r="AD394" s="205"/>
      <c r="AE394" s="157">
        <v>311</v>
      </c>
      <c r="AF394" s="124"/>
      <c r="AG394" s="124"/>
      <c r="AH394" s="124"/>
      <c r="AI394" s="124"/>
      <c r="AJ394" s="199"/>
      <c r="AK394" s="199"/>
      <c r="AL394" s="70" t="s">
        <v>45</v>
      </c>
      <c r="AM394" s="70" t="s">
        <v>45</v>
      </c>
      <c r="AN394" s="124"/>
      <c r="AO394" s="124"/>
      <c r="AP394" s="124"/>
      <c r="AQ394" s="124"/>
      <c r="AR394" s="137"/>
      <c r="AS394" s="49"/>
      <c r="AT394" s="49"/>
      <c r="AU394" s="49"/>
      <c r="AV394" s="49"/>
      <c r="AW394" s="49"/>
      <c r="AX394" s="49"/>
      <c r="AY394" s="49"/>
      <c r="AZ394" s="1"/>
    </row>
    <row r="395" spans="1:52" ht="15" customHeight="1" x14ac:dyDescent="0.25">
      <c r="A395" s="205"/>
      <c r="B395" s="186">
        <v>38100</v>
      </c>
      <c r="C395" s="123" t="s">
        <v>69</v>
      </c>
      <c r="D395" s="125">
        <v>7</v>
      </c>
      <c r="E395" s="123"/>
      <c r="F395" s="198"/>
      <c r="G395" s="123"/>
      <c r="H395" s="123"/>
      <c r="I395" s="123"/>
      <c r="J395" s="123"/>
      <c r="K395" s="123"/>
      <c r="L395" s="123"/>
      <c r="M395" s="181"/>
      <c r="N395" s="205"/>
      <c r="O395" s="157">
        <v>320</v>
      </c>
      <c r="P395" s="125">
        <v>30</v>
      </c>
      <c r="Q395" s="126">
        <v>38100</v>
      </c>
      <c r="R395" s="127">
        <v>114</v>
      </c>
      <c r="S395" s="126">
        <v>38100</v>
      </c>
      <c r="T395" s="128">
        <v>0.44413194444444443</v>
      </c>
      <c r="U395" s="128">
        <v>0.44468750000000001</v>
      </c>
      <c r="V395" s="72">
        <f t="shared" si="26"/>
        <v>63573</v>
      </c>
      <c r="W395" s="72">
        <f t="shared" si="27"/>
        <v>63621</v>
      </c>
      <c r="X395" s="130">
        <v>1</v>
      </c>
      <c r="Y395" s="130" t="s">
        <v>50</v>
      </c>
      <c r="Z395" s="125"/>
      <c r="AA395" s="125"/>
      <c r="AB395" s="125"/>
      <c r="AC395" s="125"/>
      <c r="AD395" s="205"/>
      <c r="AE395" s="157">
        <v>320</v>
      </c>
      <c r="AF395" s="123"/>
      <c r="AG395" s="123"/>
      <c r="AH395" s="123"/>
      <c r="AI395" s="123"/>
      <c r="AJ395" s="199"/>
      <c r="AK395" s="199"/>
      <c r="AL395" s="70" t="s">
        <v>45</v>
      </c>
      <c r="AM395" s="70" t="s">
        <v>45</v>
      </c>
      <c r="AN395" s="123"/>
      <c r="AO395" s="123"/>
      <c r="AP395" s="123"/>
      <c r="AQ395" s="123"/>
      <c r="AR395" s="138"/>
      <c r="AY395" s="1"/>
      <c r="AZ395" s="1"/>
    </row>
    <row r="396" spans="1:52" ht="15" customHeight="1" x14ac:dyDescent="0.25">
      <c r="A396" s="205"/>
      <c r="B396" s="186">
        <v>38101</v>
      </c>
      <c r="C396" s="123" t="s">
        <v>69</v>
      </c>
      <c r="D396" s="123">
        <v>4</v>
      </c>
      <c r="E396" s="123"/>
      <c r="F396" s="198"/>
      <c r="G396" s="123"/>
      <c r="H396" s="123"/>
      <c r="I396" s="123"/>
      <c r="J396" s="123"/>
      <c r="K396" s="123"/>
      <c r="L396" s="123"/>
      <c r="M396" s="181"/>
      <c r="N396" s="205"/>
      <c r="O396" s="157">
        <v>401</v>
      </c>
      <c r="P396" s="5">
        <v>74</v>
      </c>
      <c r="Q396" s="68">
        <v>38101</v>
      </c>
      <c r="R396" s="69">
        <v>115</v>
      </c>
      <c r="S396" s="126">
        <v>38101</v>
      </c>
      <c r="T396" s="54">
        <v>0.34453703703703703</v>
      </c>
      <c r="U396" s="54">
        <v>0.34641203703703699</v>
      </c>
      <c r="V396" s="72">
        <f t="shared" si="26"/>
        <v>54968</v>
      </c>
      <c r="W396" s="72">
        <f t="shared" si="27"/>
        <v>55130</v>
      </c>
      <c r="X396" s="13">
        <v>1</v>
      </c>
      <c r="Y396" s="13" t="s">
        <v>52</v>
      </c>
      <c r="Z396" s="5"/>
      <c r="AA396" s="5"/>
      <c r="AB396" s="5"/>
      <c r="AC396" s="5"/>
      <c r="AD396" s="205"/>
      <c r="AE396" s="157">
        <v>401</v>
      </c>
      <c r="AF396" s="123"/>
      <c r="AG396" s="123"/>
      <c r="AH396" s="123"/>
      <c r="AI396" s="123"/>
      <c r="AJ396" s="199"/>
      <c r="AK396" s="199"/>
      <c r="AL396" s="70" t="s">
        <v>45</v>
      </c>
      <c r="AM396" s="70" t="s">
        <v>45</v>
      </c>
      <c r="AN396" s="124"/>
      <c r="AO396" s="124"/>
      <c r="AP396" s="124"/>
      <c r="AQ396" s="124"/>
      <c r="AR396" s="137"/>
      <c r="AS396" s="49"/>
      <c r="AT396" s="49"/>
      <c r="AU396" s="49"/>
      <c r="AV396" s="49"/>
      <c r="AW396" s="49"/>
      <c r="AX396" s="49"/>
      <c r="AY396" s="49"/>
      <c r="AZ396" s="1"/>
    </row>
    <row r="397" spans="1:52" ht="15" customHeight="1" x14ac:dyDescent="0.25">
      <c r="A397" s="205"/>
      <c r="B397" s="186">
        <v>38101</v>
      </c>
      <c r="C397" s="123" t="s">
        <v>69</v>
      </c>
      <c r="D397" s="123">
        <v>4</v>
      </c>
      <c r="E397" s="123"/>
      <c r="F397" s="198"/>
      <c r="G397" s="123"/>
      <c r="H397" s="123"/>
      <c r="I397" s="123"/>
      <c r="J397" s="123"/>
      <c r="K397" s="123"/>
      <c r="L397" s="123"/>
      <c r="M397" s="181"/>
      <c r="N397" s="205"/>
      <c r="O397" s="157">
        <v>401</v>
      </c>
      <c r="P397" s="5"/>
      <c r="Q397" s="68"/>
      <c r="R397" s="69"/>
      <c r="S397" s="126">
        <v>38101</v>
      </c>
      <c r="T397" s="54"/>
      <c r="U397" s="54"/>
      <c r="V397" s="72"/>
      <c r="W397" s="72"/>
      <c r="X397" s="13"/>
      <c r="Y397" s="13"/>
      <c r="Z397" s="13"/>
      <c r="AA397" s="13"/>
      <c r="AB397" s="13"/>
      <c r="AC397" s="13"/>
      <c r="AD397" s="205"/>
      <c r="AE397" s="157">
        <v>401</v>
      </c>
      <c r="AF397" s="123"/>
      <c r="AG397" s="123"/>
      <c r="AH397" s="123"/>
      <c r="AI397" s="123"/>
      <c r="AJ397" s="199"/>
      <c r="AK397" s="199"/>
      <c r="AL397" s="70" t="s">
        <v>45</v>
      </c>
      <c r="AM397" s="70" t="s">
        <v>45</v>
      </c>
      <c r="AN397" s="129"/>
      <c r="AO397" s="129"/>
      <c r="AP397" s="129"/>
      <c r="AQ397" s="129"/>
      <c r="AR397" s="139"/>
      <c r="AS397" s="23"/>
      <c r="AT397" s="23"/>
      <c r="AU397" s="23"/>
      <c r="AV397" s="23"/>
      <c r="AW397" s="23"/>
      <c r="AX397" s="23"/>
      <c r="AY397" s="23"/>
      <c r="AZ397" s="1"/>
    </row>
    <row r="398" spans="1:52" ht="15" customHeight="1" x14ac:dyDescent="0.25">
      <c r="A398" s="205"/>
      <c r="B398" s="186">
        <v>38101</v>
      </c>
      <c r="C398" s="123" t="s">
        <v>69</v>
      </c>
      <c r="D398" s="123">
        <v>4</v>
      </c>
      <c r="E398" s="123"/>
      <c r="F398" s="198"/>
      <c r="G398" s="123"/>
      <c r="H398" s="123"/>
      <c r="I398" s="123"/>
      <c r="J398" s="123"/>
      <c r="K398" s="123"/>
      <c r="L398" s="123"/>
      <c r="M398" s="181"/>
      <c r="N398" s="205"/>
      <c r="O398" s="158">
        <v>402</v>
      </c>
      <c r="P398" s="130">
        <v>75</v>
      </c>
      <c r="Q398" s="131">
        <v>38101</v>
      </c>
      <c r="R398" s="132">
        <v>115</v>
      </c>
      <c r="S398" s="126">
        <v>38101</v>
      </c>
      <c r="T398" s="133">
        <v>0.34739583333333335</v>
      </c>
      <c r="U398" s="133">
        <v>0.34916666666666668</v>
      </c>
      <c r="V398" s="72">
        <f t="shared" si="26"/>
        <v>55215.000000000007</v>
      </c>
      <c r="W398" s="72">
        <f t="shared" si="27"/>
        <v>55368</v>
      </c>
      <c r="X398" s="13">
        <v>1</v>
      </c>
      <c r="Y398" s="13" t="s">
        <v>52</v>
      </c>
      <c r="Z398" s="13"/>
      <c r="AA398" s="13"/>
      <c r="AB398" s="13"/>
      <c r="AC398" s="13"/>
      <c r="AD398" s="205"/>
      <c r="AE398" s="158">
        <v>402</v>
      </c>
      <c r="AF398" s="134"/>
      <c r="AG398" s="134"/>
      <c r="AH398" s="134"/>
      <c r="AI398" s="134"/>
      <c r="AJ398" s="199"/>
      <c r="AK398" s="199"/>
      <c r="AL398" s="70" t="s">
        <v>45</v>
      </c>
      <c r="AM398" s="70" t="s">
        <v>45</v>
      </c>
      <c r="AN398" s="124"/>
      <c r="AO398" s="124"/>
      <c r="AP398" s="124"/>
      <c r="AQ398" s="124"/>
      <c r="AR398" s="137"/>
      <c r="AS398" s="49"/>
      <c r="AT398" s="49"/>
      <c r="AU398" s="49"/>
      <c r="AV398" s="49"/>
      <c r="AW398" s="49"/>
      <c r="AX398" s="49"/>
      <c r="AY398" s="49"/>
      <c r="AZ398" s="1"/>
    </row>
    <row r="399" spans="1:52" ht="15" customHeight="1" x14ac:dyDescent="0.25">
      <c r="A399" s="205"/>
      <c r="B399" s="186">
        <v>38101</v>
      </c>
      <c r="C399" s="123" t="s">
        <v>69</v>
      </c>
      <c r="D399" s="123">
        <v>4</v>
      </c>
      <c r="E399" s="123"/>
      <c r="F399" s="198"/>
      <c r="G399" s="123"/>
      <c r="H399" s="123"/>
      <c r="I399" s="123"/>
      <c r="J399" s="123"/>
      <c r="K399" s="123"/>
      <c r="L399" s="123"/>
      <c r="M399" s="181"/>
      <c r="N399" s="205"/>
      <c r="O399" s="157">
        <v>403</v>
      </c>
      <c r="P399" s="125"/>
      <c r="Q399" s="126"/>
      <c r="R399" s="127"/>
      <c r="S399" s="126">
        <v>38101</v>
      </c>
      <c r="T399" s="128"/>
      <c r="U399" s="128"/>
      <c r="V399" s="72"/>
      <c r="W399" s="72"/>
      <c r="X399" s="130"/>
      <c r="Y399" s="130"/>
      <c r="Z399" s="125"/>
      <c r="AA399" s="125"/>
      <c r="AB399" s="125"/>
      <c r="AC399" s="125"/>
      <c r="AD399" s="205"/>
      <c r="AE399" s="157">
        <v>403</v>
      </c>
      <c r="AF399" s="123"/>
      <c r="AG399" s="123"/>
      <c r="AH399" s="123"/>
      <c r="AI399" s="123"/>
      <c r="AJ399" s="199"/>
      <c r="AK399" s="199"/>
      <c r="AL399" s="70" t="s">
        <v>45</v>
      </c>
      <c r="AM399" s="70" t="s">
        <v>45</v>
      </c>
      <c r="AN399" s="129"/>
      <c r="AO399" s="129"/>
      <c r="AP399" s="129"/>
      <c r="AQ399" s="129"/>
      <c r="AR399" s="139"/>
      <c r="AS399" s="23"/>
      <c r="AT399" s="23"/>
      <c r="AU399" s="23"/>
      <c r="AV399" s="23"/>
      <c r="AW399" s="23"/>
      <c r="AX399" s="23"/>
      <c r="AY399" s="23"/>
      <c r="AZ399" s="1"/>
    </row>
    <row r="400" spans="1:52" ht="15" customHeight="1" x14ac:dyDescent="0.25">
      <c r="A400" s="205"/>
      <c r="B400" s="186">
        <v>38101</v>
      </c>
      <c r="C400" s="123" t="s">
        <v>69</v>
      </c>
      <c r="D400" s="123">
        <v>4</v>
      </c>
      <c r="E400" s="123"/>
      <c r="F400" s="198"/>
      <c r="G400" s="123"/>
      <c r="H400" s="123"/>
      <c r="I400" s="123"/>
      <c r="J400" s="123"/>
      <c r="K400" s="123"/>
      <c r="L400" s="123"/>
      <c r="M400" s="181"/>
      <c r="N400" s="205"/>
      <c r="O400" s="157">
        <v>404</v>
      </c>
      <c r="P400" s="5">
        <v>76</v>
      </c>
      <c r="Q400" s="68">
        <v>38101</v>
      </c>
      <c r="R400" s="69">
        <v>115</v>
      </c>
      <c r="S400" s="126">
        <v>38101</v>
      </c>
      <c r="T400" s="54">
        <v>0.42127314814814815</v>
      </c>
      <c r="U400" s="54">
        <v>0.42241898148148144</v>
      </c>
      <c r="V400" s="72">
        <f t="shared" si="26"/>
        <v>61598</v>
      </c>
      <c r="W400" s="72">
        <f t="shared" si="27"/>
        <v>61697</v>
      </c>
      <c r="X400" s="13">
        <v>1</v>
      </c>
      <c r="Y400" s="13" t="s">
        <v>52</v>
      </c>
      <c r="Z400" s="5"/>
      <c r="AA400" s="5"/>
      <c r="AB400" s="5"/>
      <c r="AC400" s="5"/>
      <c r="AD400" s="205"/>
      <c r="AE400" s="157">
        <v>404</v>
      </c>
      <c r="AF400" s="123"/>
      <c r="AG400" s="123"/>
      <c r="AH400" s="123"/>
      <c r="AI400" s="123"/>
      <c r="AJ400" s="199"/>
      <c r="AK400" s="199"/>
      <c r="AL400" s="70" t="s">
        <v>45</v>
      </c>
      <c r="AM400" s="70" t="s">
        <v>45</v>
      </c>
      <c r="AN400" s="135"/>
      <c r="AO400" s="135"/>
      <c r="AP400" s="135"/>
      <c r="AQ400" s="135"/>
      <c r="AR400" s="140"/>
      <c r="AS400" s="57"/>
      <c r="AT400" s="57"/>
      <c r="AU400" s="57"/>
      <c r="AV400" s="57"/>
      <c r="AW400" s="57"/>
      <c r="AX400" s="57"/>
      <c r="AY400" s="57"/>
      <c r="AZ400" s="1"/>
    </row>
    <row r="401" spans="1:52" ht="15" customHeight="1" x14ac:dyDescent="0.25">
      <c r="A401" s="205"/>
      <c r="B401" s="186">
        <v>38101</v>
      </c>
      <c r="C401" s="123" t="s">
        <v>69</v>
      </c>
      <c r="D401" s="123">
        <v>85</v>
      </c>
      <c r="E401" s="123"/>
      <c r="F401" s="198"/>
      <c r="G401" s="123"/>
      <c r="H401" s="123"/>
      <c r="I401" s="123"/>
      <c r="J401" s="123"/>
      <c r="K401" s="123"/>
      <c r="L401" s="123"/>
      <c r="M401" s="181"/>
      <c r="N401" s="205"/>
      <c r="O401" s="157">
        <v>405</v>
      </c>
      <c r="P401" s="125">
        <v>77</v>
      </c>
      <c r="Q401" s="126">
        <v>38101</v>
      </c>
      <c r="R401" s="127">
        <v>115</v>
      </c>
      <c r="S401" s="126">
        <v>38101</v>
      </c>
      <c r="T401" s="128">
        <v>0.42344907407407412</v>
      </c>
      <c r="U401" s="128">
        <v>0.42510416666666667</v>
      </c>
      <c r="V401" s="72">
        <f t="shared" si="26"/>
        <v>61786.000000000007</v>
      </c>
      <c r="W401" s="72">
        <f t="shared" si="27"/>
        <v>61929</v>
      </c>
      <c r="X401" s="130">
        <v>1</v>
      </c>
      <c r="Y401" s="130" t="s">
        <v>52</v>
      </c>
      <c r="Z401" s="125"/>
      <c r="AA401" s="125"/>
      <c r="AB401" s="125"/>
      <c r="AC401" s="125"/>
      <c r="AD401" s="205"/>
      <c r="AE401" s="157">
        <v>405</v>
      </c>
      <c r="AF401" s="123"/>
      <c r="AG401" s="123"/>
      <c r="AH401" s="123"/>
      <c r="AI401" s="123"/>
      <c r="AJ401" s="199"/>
      <c r="AK401" s="199"/>
      <c r="AL401" s="70" t="s">
        <v>45</v>
      </c>
      <c r="AM401" s="70" t="s">
        <v>45</v>
      </c>
      <c r="AN401" s="124"/>
      <c r="AO401" s="124"/>
      <c r="AP401" s="124"/>
      <c r="AQ401" s="124"/>
      <c r="AR401" s="137"/>
      <c r="AS401" s="49"/>
      <c r="AT401" s="49"/>
      <c r="AU401" s="49"/>
      <c r="AV401" s="49"/>
      <c r="AW401" s="49"/>
      <c r="AX401" s="49"/>
      <c r="AY401" s="49"/>
      <c r="AZ401" s="1"/>
    </row>
    <row r="402" spans="1:52" ht="15" customHeight="1" x14ac:dyDescent="0.25">
      <c r="A402" s="205"/>
      <c r="B402" s="186">
        <v>38101</v>
      </c>
      <c r="C402" s="123" t="s">
        <v>69</v>
      </c>
      <c r="D402" s="123">
        <v>100</v>
      </c>
      <c r="E402" s="123"/>
      <c r="F402" s="198"/>
      <c r="G402" s="123"/>
      <c r="H402" s="123"/>
      <c r="I402" s="123"/>
      <c r="J402" s="123"/>
      <c r="K402" s="123"/>
      <c r="L402" s="123"/>
      <c r="M402" s="181"/>
      <c r="N402" s="205"/>
      <c r="O402" s="157">
        <v>406</v>
      </c>
      <c r="P402" s="125">
        <v>78</v>
      </c>
      <c r="Q402" s="126">
        <v>38101</v>
      </c>
      <c r="R402" s="127">
        <v>115</v>
      </c>
      <c r="S402" s="126">
        <v>38101</v>
      </c>
      <c r="T402" s="128">
        <v>0.4251388888888889</v>
      </c>
      <c r="U402" s="128">
        <v>0.42631944444444447</v>
      </c>
      <c r="V402" s="72">
        <f t="shared" si="26"/>
        <v>61932</v>
      </c>
      <c r="W402" s="72">
        <f t="shared" si="27"/>
        <v>62034.000000000007</v>
      </c>
      <c r="X402" s="130">
        <v>1</v>
      </c>
      <c r="Y402" s="130" t="s">
        <v>52</v>
      </c>
      <c r="Z402" s="125"/>
      <c r="AA402" s="125"/>
      <c r="AB402" s="125"/>
      <c r="AC402" s="125"/>
      <c r="AD402" s="205"/>
      <c r="AE402" s="157">
        <v>406</v>
      </c>
      <c r="AF402" s="123"/>
      <c r="AG402" s="123"/>
      <c r="AH402" s="123"/>
      <c r="AI402" s="123"/>
      <c r="AJ402" s="199"/>
      <c r="AK402" s="199"/>
      <c r="AL402" s="70" t="s">
        <v>45</v>
      </c>
      <c r="AM402" s="70" t="s">
        <v>45</v>
      </c>
      <c r="AN402" s="124"/>
      <c r="AO402" s="124"/>
      <c r="AP402" s="124"/>
      <c r="AQ402" s="124"/>
      <c r="AR402" s="137"/>
      <c r="AS402" s="49"/>
      <c r="AT402" s="49"/>
      <c r="AU402" s="49"/>
      <c r="AV402" s="49"/>
      <c r="AW402" s="49"/>
      <c r="AX402" s="49"/>
      <c r="AY402" s="49"/>
      <c r="AZ402" s="1"/>
    </row>
    <row r="403" spans="1:52" ht="15" customHeight="1" x14ac:dyDescent="0.25">
      <c r="A403" s="205"/>
      <c r="B403" s="186">
        <v>38102</v>
      </c>
      <c r="C403" s="123" t="s">
        <v>69</v>
      </c>
      <c r="D403" s="123">
        <v>4</v>
      </c>
      <c r="E403" s="123"/>
      <c r="F403" s="198"/>
      <c r="G403" s="123"/>
      <c r="H403" s="123"/>
      <c r="I403" s="123"/>
      <c r="J403" s="123"/>
      <c r="K403" s="123"/>
      <c r="L403" s="123"/>
      <c r="M403" s="181"/>
      <c r="N403" s="205"/>
      <c r="O403" s="157">
        <v>516</v>
      </c>
      <c r="P403" s="125">
        <v>95</v>
      </c>
      <c r="Q403" s="126">
        <v>38102</v>
      </c>
      <c r="R403" s="127">
        <v>116</v>
      </c>
      <c r="S403" s="126">
        <v>38102</v>
      </c>
      <c r="T403" s="128">
        <v>0.50079861111111112</v>
      </c>
      <c r="U403" s="128">
        <v>0.50755787037037037</v>
      </c>
      <c r="V403" s="72">
        <f t="shared" si="26"/>
        <v>68469.000000000015</v>
      </c>
      <c r="W403" s="72">
        <f t="shared" si="27"/>
        <v>69053</v>
      </c>
      <c r="X403" s="130">
        <v>1</v>
      </c>
      <c r="Y403" s="130" t="s">
        <v>52</v>
      </c>
      <c r="Z403" s="125"/>
      <c r="AA403" s="125"/>
      <c r="AB403" s="125"/>
      <c r="AC403" s="125"/>
      <c r="AD403" s="205"/>
      <c r="AE403" s="157">
        <v>516</v>
      </c>
      <c r="AF403" s="123"/>
      <c r="AG403" s="123"/>
      <c r="AH403" s="123"/>
      <c r="AI403" s="123"/>
      <c r="AJ403" s="199"/>
      <c r="AK403" s="199"/>
      <c r="AL403" s="70" t="s">
        <v>45</v>
      </c>
      <c r="AM403" s="70" t="s">
        <v>45</v>
      </c>
      <c r="AN403" s="123"/>
      <c r="AO403" s="123"/>
      <c r="AP403" s="123"/>
      <c r="AQ403" s="123"/>
      <c r="AR403" s="138"/>
      <c r="AY403" s="1"/>
      <c r="AZ403" s="1"/>
    </row>
    <row r="404" spans="1:52" ht="15" customHeight="1" x14ac:dyDescent="0.25">
      <c r="A404" s="205"/>
      <c r="B404" s="186">
        <v>38102</v>
      </c>
      <c r="C404" s="123" t="s">
        <v>69</v>
      </c>
      <c r="D404" s="123">
        <v>4</v>
      </c>
      <c r="E404" s="123"/>
      <c r="F404" s="198"/>
      <c r="G404" s="123"/>
      <c r="H404" s="123"/>
      <c r="I404" s="123"/>
      <c r="J404" s="123"/>
      <c r="K404" s="123"/>
      <c r="L404" s="123"/>
      <c r="M404" s="181"/>
      <c r="N404" s="205"/>
      <c r="O404" s="157">
        <v>522</v>
      </c>
      <c r="P404" s="125">
        <v>101</v>
      </c>
      <c r="Q404" s="126">
        <v>38102</v>
      </c>
      <c r="R404" s="127">
        <v>116</v>
      </c>
      <c r="S404" s="126">
        <v>38102</v>
      </c>
      <c r="T404" s="128">
        <v>0.51863425925925932</v>
      </c>
      <c r="U404" s="128">
        <v>0.520625</v>
      </c>
      <c r="V404" s="72">
        <f t="shared" si="26"/>
        <v>70010</v>
      </c>
      <c r="W404" s="72">
        <f t="shared" si="27"/>
        <v>70182</v>
      </c>
      <c r="X404" s="130">
        <v>10</v>
      </c>
      <c r="Y404" s="130">
        <v>0</v>
      </c>
      <c r="Z404" s="125"/>
      <c r="AA404" s="125"/>
      <c r="AB404" s="125"/>
      <c r="AC404" s="125"/>
      <c r="AD404" s="205"/>
      <c r="AE404" s="157">
        <v>522</v>
      </c>
      <c r="AF404" s="123"/>
      <c r="AG404" s="123"/>
      <c r="AH404" s="123"/>
      <c r="AI404" s="124"/>
      <c r="AJ404" s="199"/>
      <c r="AK404" s="199"/>
      <c r="AL404" s="70" t="s">
        <v>45</v>
      </c>
      <c r="AM404" s="70" t="s">
        <v>45</v>
      </c>
      <c r="AN404" s="124"/>
      <c r="AO404" s="124"/>
      <c r="AP404" s="124"/>
      <c r="AQ404" s="124"/>
      <c r="AR404" s="137"/>
      <c r="AS404" s="49"/>
      <c r="AT404" s="49"/>
      <c r="AU404" s="49"/>
      <c r="AV404" s="49"/>
      <c r="AW404" s="49"/>
      <c r="AX404" s="49"/>
      <c r="AY404" s="49"/>
      <c r="AZ404" s="1"/>
    </row>
    <row r="405" spans="1:52" ht="15" customHeight="1" x14ac:dyDescent="0.25">
      <c r="A405" s="205"/>
      <c r="B405" s="186">
        <v>38102</v>
      </c>
      <c r="C405" s="123" t="s">
        <v>69</v>
      </c>
      <c r="D405" s="123">
        <v>7</v>
      </c>
      <c r="E405" s="123"/>
      <c r="F405" s="198"/>
      <c r="G405" s="123"/>
      <c r="H405" s="123"/>
      <c r="I405" s="123"/>
      <c r="J405" s="123"/>
      <c r="K405" s="123"/>
      <c r="L405" s="123"/>
      <c r="M405" s="181"/>
      <c r="N405" s="205"/>
      <c r="O405" s="157">
        <v>523</v>
      </c>
      <c r="P405" s="5">
        <v>102</v>
      </c>
      <c r="Q405" s="68">
        <v>38102</v>
      </c>
      <c r="R405" s="69">
        <v>116</v>
      </c>
      <c r="S405" s="126">
        <v>38102</v>
      </c>
      <c r="T405" s="54">
        <v>0.55184027777777778</v>
      </c>
      <c r="U405" s="54">
        <v>0.55684027777777778</v>
      </c>
      <c r="V405" s="72">
        <f t="shared" si="26"/>
        <v>72879</v>
      </c>
      <c r="W405" s="72">
        <f t="shared" si="27"/>
        <v>73311</v>
      </c>
      <c r="X405" s="13">
        <v>10</v>
      </c>
      <c r="Y405" s="13">
        <v>0</v>
      </c>
      <c r="Z405" s="5"/>
      <c r="AA405" s="5"/>
      <c r="AB405" s="5"/>
      <c r="AC405" s="5"/>
      <c r="AD405" s="205"/>
      <c r="AE405" s="157">
        <v>523</v>
      </c>
      <c r="AF405" s="123"/>
      <c r="AG405" s="123"/>
      <c r="AH405" s="123"/>
      <c r="AI405" s="123"/>
      <c r="AJ405" s="199"/>
      <c r="AK405" s="199"/>
      <c r="AL405" s="70" t="s">
        <v>45</v>
      </c>
      <c r="AM405" s="70" t="s">
        <v>45</v>
      </c>
      <c r="AN405" s="123"/>
      <c r="AO405" s="123"/>
      <c r="AP405" s="123"/>
      <c r="AQ405" s="123"/>
      <c r="AR405" s="138"/>
      <c r="AY405" s="1"/>
      <c r="AZ405" s="1"/>
    </row>
    <row r="406" spans="1:52" ht="15" customHeight="1" x14ac:dyDescent="0.25">
      <c r="A406" s="205"/>
      <c r="B406" s="186">
        <v>38102</v>
      </c>
      <c r="C406" s="123" t="s">
        <v>69</v>
      </c>
      <c r="D406" s="123">
        <v>85</v>
      </c>
      <c r="E406" s="123"/>
      <c r="F406" s="198"/>
      <c r="G406" s="123"/>
      <c r="H406" s="123"/>
      <c r="I406" s="123"/>
      <c r="J406" s="123"/>
      <c r="K406" s="123"/>
      <c r="L406" s="123"/>
      <c r="M406" s="181"/>
      <c r="N406" s="205"/>
      <c r="O406" s="157">
        <v>524</v>
      </c>
      <c r="P406" s="5">
        <v>103</v>
      </c>
      <c r="Q406" s="68">
        <v>38102</v>
      </c>
      <c r="R406" s="69">
        <v>116</v>
      </c>
      <c r="S406" s="126">
        <v>38102</v>
      </c>
      <c r="T406" s="54">
        <v>0.55700231481481477</v>
      </c>
      <c r="U406" s="54">
        <v>0.55893518518518526</v>
      </c>
      <c r="V406" s="72">
        <f t="shared" si="26"/>
        <v>73325</v>
      </c>
      <c r="W406" s="72">
        <f t="shared" si="27"/>
        <v>73492</v>
      </c>
      <c r="X406" s="13">
        <v>10</v>
      </c>
      <c r="Y406" s="13">
        <v>0</v>
      </c>
      <c r="Z406" s="5"/>
      <c r="AA406" s="5"/>
      <c r="AB406" s="5"/>
      <c r="AC406" s="5"/>
      <c r="AD406" s="205"/>
      <c r="AE406" s="157">
        <v>524</v>
      </c>
      <c r="AF406" s="123"/>
      <c r="AG406" s="123"/>
      <c r="AH406" s="124"/>
      <c r="AI406" s="124"/>
      <c r="AJ406" s="199"/>
      <c r="AK406" s="199"/>
      <c r="AL406" s="70" t="s">
        <v>45</v>
      </c>
      <c r="AM406" s="70" t="s">
        <v>45</v>
      </c>
      <c r="AN406" s="124"/>
      <c r="AO406" s="124"/>
      <c r="AP406" s="124"/>
      <c r="AQ406" s="124"/>
      <c r="AR406" s="137"/>
      <c r="AS406" s="49"/>
      <c r="AT406" s="49"/>
      <c r="AU406" s="49"/>
      <c r="AV406" s="49"/>
      <c r="AW406" s="49"/>
      <c r="AX406" s="49"/>
      <c r="AY406" s="49"/>
      <c r="AZ406" s="1"/>
    </row>
    <row r="407" spans="1:52" ht="15" customHeight="1" x14ac:dyDescent="0.25">
      <c r="A407" s="205"/>
      <c r="B407" s="186">
        <v>38102</v>
      </c>
      <c r="C407" s="123" t="s">
        <v>69</v>
      </c>
      <c r="D407" s="123">
        <v>100</v>
      </c>
      <c r="E407" s="123"/>
      <c r="F407" s="198"/>
      <c r="G407" s="123"/>
      <c r="H407" s="123"/>
      <c r="I407" s="123"/>
      <c r="J407" s="123"/>
      <c r="K407" s="123"/>
      <c r="L407" s="123"/>
      <c r="M407" s="181"/>
      <c r="N407" s="205"/>
      <c r="O407" s="157">
        <v>528</v>
      </c>
      <c r="P407" s="5">
        <v>107</v>
      </c>
      <c r="Q407" s="68">
        <v>38102</v>
      </c>
      <c r="R407" s="69">
        <v>116</v>
      </c>
      <c r="S407" s="126">
        <v>38102</v>
      </c>
      <c r="T407" s="54">
        <v>0.58119212962962963</v>
      </c>
      <c r="U407" s="54">
        <v>0.58149305555555553</v>
      </c>
      <c r="V407" s="72">
        <f t="shared" si="26"/>
        <v>75415</v>
      </c>
      <c r="W407" s="72">
        <f t="shared" si="27"/>
        <v>75441</v>
      </c>
      <c r="X407" s="13">
        <v>30</v>
      </c>
      <c r="Y407" s="13">
        <v>0</v>
      </c>
      <c r="Z407" s="5"/>
      <c r="AA407" s="5"/>
      <c r="AB407" s="5"/>
      <c r="AC407" s="5"/>
      <c r="AD407" s="205"/>
      <c r="AE407" s="157">
        <v>528</v>
      </c>
      <c r="AF407" s="123"/>
      <c r="AG407" s="123"/>
      <c r="AH407" s="123"/>
      <c r="AI407" s="123"/>
      <c r="AJ407" s="199"/>
      <c r="AK407" s="199"/>
      <c r="AL407" s="70" t="s">
        <v>45</v>
      </c>
      <c r="AM407" s="70" t="s">
        <v>45</v>
      </c>
      <c r="AN407" s="123"/>
      <c r="AO407" s="123"/>
      <c r="AP407" s="123"/>
      <c r="AQ407" s="123"/>
      <c r="AR407" s="138"/>
      <c r="AY407" s="1"/>
      <c r="AZ407" s="1"/>
    </row>
    <row r="408" spans="1:52" ht="15" customHeight="1" x14ac:dyDescent="0.25">
      <c r="A408" s="205"/>
      <c r="B408" s="186">
        <v>38102</v>
      </c>
      <c r="C408" s="123" t="s">
        <v>69</v>
      </c>
      <c r="D408" s="123">
        <v>4</v>
      </c>
      <c r="E408" s="123"/>
      <c r="F408" s="198"/>
      <c r="G408" s="123"/>
      <c r="H408" s="123"/>
      <c r="I408" s="123"/>
      <c r="J408" s="123"/>
      <c r="K408" s="123"/>
      <c r="L408" s="123"/>
      <c r="M408" s="181"/>
      <c r="N408" s="205"/>
      <c r="O408" s="157">
        <v>529</v>
      </c>
      <c r="P408" s="5">
        <v>108</v>
      </c>
      <c r="Q408" s="68">
        <v>38102</v>
      </c>
      <c r="R408" s="69">
        <v>116</v>
      </c>
      <c r="S408" s="126">
        <v>38102</v>
      </c>
      <c r="T408" s="54">
        <v>0.58157407407407413</v>
      </c>
      <c r="U408" s="54">
        <v>0.58348379629629632</v>
      </c>
      <c r="V408" s="72">
        <f t="shared" si="26"/>
        <v>75448</v>
      </c>
      <c r="W408" s="72">
        <f t="shared" si="27"/>
        <v>75613</v>
      </c>
      <c r="X408" s="13">
        <v>30</v>
      </c>
      <c r="Y408" s="13">
        <v>0</v>
      </c>
      <c r="Z408" s="5"/>
      <c r="AA408" s="5"/>
      <c r="AB408" s="5"/>
      <c r="AC408" s="5"/>
      <c r="AD408" s="205"/>
      <c r="AE408" s="157">
        <v>529</v>
      </c>
      <c r="AF408" s="123"/>
      <c r="AG408" s="123"/>
      <c r="AH408" s="123"/>
      <c r="AI408" s="123"/>
      <c r="AJ408" s="199"/>
      <c r="AK408" s="199"/>
      <c r="AL408" s="70" t="s">
        <v>45</v>
      </c>
      <c r="AM408" s="70" t="s">
        <v>45</v>
      </c>
      <c r="AN408" s="123"/>
      <c r="AO408" s="123"/>
      <c r="AP408" s="123"/>
      <c r="AQ408" s="123"/>
      <c r="AR408" s="138"/>
      <c r="AY408" s="1"/>
      <c r="AZ408" s="1"/>
    </row>
    <row r="409" spans="1:52" ht="15" customHeight="1" x14ac:dyDescent="0.25">
      <c r="A409" s="205"/>
      <c r="B409" s="186">
        <v>38102</v>
      </c>
      <c r="C409" s="123" t="s">
        <v>69</v>
      </c>
      <c r="D409" s="123">
        <v>30</v>
      </c>
      <c r="E409" s="123"/>
      <c r="F409" s="198"/>
      <c r="G409" s="123"/>
      <c r="H409" s="123"/>
      <c r="I409" s="123"/>
      <c r="J409" s="123"/>
      <c r="K409" s="123"/>
      <c r="L409" s="123"/>
      <c r="M409" s="181"/>
      <c r="N409" s="205"/>
      <c r="O409" s="157">
        <v>530</v>
      </c>
      <c r="P409" s="5">
        <v>109</v>
      </c>
      <c r="Q409" s="68">
        <v>38102</v>
      </c>
      <c r="R409" s="69">
        <v>116</v>
      </c>
      <c r="S409" s="126">
        <v>38102</v>
      </c>
      <c r="T409" s="54">
        <v>0.5835069444444444</v>
      </c>
      <c r="U409" s="54">
        <v>0.58398148148148155</v>
      </c>
      <c r="V409" s="72">
        <f t="shared" si="26"/>
        <v>75615</v>
      </c>
      <c r="W409" s="72">
        <f t="shared" si="27"/>
        <v>75656</v>
      </c>
      <c r="X409" s="13">
        <v>30</v>
      </c>
      <c r="Y409" s="13">
        <v>0</v>
      </c>
      <c r="Z409" s="5"/>
      <c r="AA409" s="5"/>
      <c r="AB409" s="5"/>
      <c r="AC409" s="5"/>
      <c r="AD409" s="205"/>
      <c r="AE409" s="157">
        <v>530</v>
      </c>
      <c r="AF409" s="123"/>
      <c r="AG409" s="123"/>
      <c r="AH409" s="123"/>
      <c r="AI409" s="123"/>
      <c r="AJ409" s="199"/>
      <c r="AK409" s="199"/>
      <c r="AL409" s="70" t="s">
        <v>45</v>
      </c>
      <c r="AM409" s="70" t="s">
        <v>45</v>
      </c>
      <c r="AN409" s="123"/>
      <c r="AO409" s="123"/>
      <c r="AP409" s="123"/>
      <c r="AQ409" s="123"/>
      <c r="AR409" s="138"/>
      <c r="AY409" s="1"/>
      <c r="AZ409" s="1"/>
    </row>
    <row r="410" spans="1:52" ht="15" customHeight="1" x14ac:dyDescent="0.25">
      <c r="A410" s="205"/>
      <c r="B410" s="186">
        <v>38102</v>
      </c>
      <c r="C410" s="123" t="s">
        <v>69</v>
      </c>
      <c r="D410" s="123">
        <v>4</v>
      </c>
      <c r="E410" s="123"/>
      <c r="F410" s="198"/>
      <c r="G410" s="123"/>
      <c r="H410" s="123"/>
      <c r="I410" s="123"/>
      <c r="J410" s="123"/>
      <c r="K410" s="123"/>
      <c r="L410" s="123"/>
      <c r="M410" s="181"/>
      <c r="N410" s="205"/>
      <c r="O410" s="157">
        <v>601</v>
      </c>
      <c r="P410" s="5">
        <v>137</v>
      </c>
      <c r="Q410" s="68">
        <v>38103</v>
      </c>
      <c r="R410" s="69">
        <v>117</v>
      </c>
      <c r="S410" s="126">
        <v>38102</v>
      </c>
      <c r="T410" s="54">
        <v>0.33840277777777777</v>
      </c>
      <c r="U410" s="54">
        <v>0.33991898148148153</v>
      </c>
      <c r="V410" s="72">
        <f t="shared" si="26"/>
        <v>54438</v>
      </c>
      <c r="W410" s="72">
        <f t="shared" si="27"/>
        <v>54569.000000000007</v>
      </c>
      <c r="X410" s="13">
        <v>30</v>
      </c>
      <c r="Y410" s="13">
        <v>0</v>
      </c>
      <c r="Z410" s="5"/>
      <c r="AA410" s="5"/>
      <c r="AB410" s="5"/>
      <c r="AC410" s="5"/>
      <c r="AD410" s="205"/>
      <c r="AE410" s="157">
        <v>601</v>
      </c>
      <c r="AF410" s="123"/>
      <c r="AG410" s="123"/>
      <c r="AH410" s="123"/>
      <c r="AI410" s="123"/>
      <c r="AJ410" s="199"/>
      <c r="AK410" s="199"/>
      <c r="AL410" s="70" t="s">
        <v>45</v>
      </c>
      <c r="AM410" s="70" t="s">
        <v>45</v>
      </c>
      <c r="AN410" s="123"/>
      <c r="AO410" s="123"/>
      <c r="AP410" s="123"/>
      <c r="AQ410" s="123"/>
      <c r="AR410" s="138"/>
      <c r="AY410" s="1"/>
      <c r="AZ410" s="1"/>
    </row>
    <row r="411" spans="1:52" ht="15" customHeight="1" x14ac:dyDescent="0.25">
      <c r="A411" s="205"/>
      <c r="B411" s="186">
        <v>38103</v>
      </c>
      <c r="C411" s="123" t="s">
        <v>69</v>
      </c>
      <c r="D411" s="123">
        <v>30</v>
      </c>
      <c r="E411" s="123"/>
      <c r="F411" s="198"/>
      <c r="G411" s="123"/>
      <c r="H411" s="123"/>
      <c r="I411" s="123"/>
      <c r="J411" s="123"/>
      <c r="K411" s="123"/>
      <c r="L411" s="123"/>
      <c r="M411" s="181"/>
      <c r="N411" s="205"/>
      <c r="O411" s="157">
        <v>670</v>
      </c>
      <c r="P411" s="5"/>
      <c r="Q411" s="68"/>
      <c r="R411" s="69"/>
      <c r="S411" s="126">
        <v>38103</v>
      </c>
      <c r="T411" s="54"/>
      <c r="U411" s="54"/>
      <c r="V411" s="72"/>
      <c r="W411" s="72"/>
      <c r="X411" s="13"/>
      <c r="Y411" s="13"/>
      <c r="Z411" s="5"/>
      <c r="AA411" s="5"/>
      <c r="AB411" s="5"/>
      <c r="AC411" s="5"/>
      <c r="AD411" s="205"/>
      <c r="AE411" s="157">
        <v>670</v>
      </c>
      <c r="AF411" s="123"/>
      <c r="AG411" s="123"/>
      <c r="AH411" s="123"/>
      <c r="AI411" s="123"/>
      <c r="AJ411" s="199"/>
      <c r="AK411" s="199"/>
      <c r="AL411" s="70" t="s">
        <v>45</v>
      </c>
      <c r="AM411" s="70" t="s">
        <v>45</v>
      </c>
      <c r="AN411" s="123"/>
      <c r="AO411" s="123"/>
      <c r="AP411" s="123"/>
      <c r="AQ411" s="123"/>
      <c r="AR411" s="138"/>
      <c r="AX411" s="49"/>
      <c r="AY411" s="49"/>
      <c r="AZ411" s="1"/>
    </row>
    <row r="412" spans="1:52" ht="15" customHeight="1" x14ac:dyDescent="0.25">
      <c r="A412" s="205"/>
      <c r="B412" s="186">
        <v>38103</v>
      </c>
      <c r="C412" s="123" t="s">
        <v>69</v>
      </c>
      <c r="D412" s="123">
        <v>4</v>
      </c>
      <c r="E412" s="123"/>
      <c r="F412" s="198"/>
      <c r="G412" s="123"/>
      <c r="H412" s="123"/>
      <c r="I412" s="123"/>
      <c r="J412" s="123"/>
      <c r="K412" s="123"/>
      <c r="L412" s="123"/>
      <c r="M412" s="181"/>
      <c r="N412" s="205"/>
      <c r="O412" s="157">
        <v>671</v>
      </c>
      <c r="P412" s="5"/>
      <c r="Q412" s="68"/>
      <c r="R412" s="69"/>
      <c r="S412" s="126">
        <v>38103</v>
      </c>
      <c r="T412" s="54"/>
      <c r="U412" s="54"/>
      <c r="V412" s="72"/>
      <c r="W412" s="72"/>
      <c r="X412" s="13"/>
      <c r="Y412" s="13"/>
      <c r="Z412" s="5"/>
      <c r="AA412" s="5"/>
      <c r="AB412" s="5"/>
      <c r="AC412" s="5"/>
      <c r="AD412" s="205"/>
      <c r="AE412" s="157">
        <v>671</v>
      </c>
      <c r="AF412" s="123"/>
      <c r="AG412" s="123"/>
      <c r="AH412" s="123"/>
      <c r="AI412" s="123"/>
      <c r="AJ412" s="199"/>
      <c r="AK412" s="199"/>
      <c r="AL412" s="70" t="s">
        <v>45</v>
      </c>
      <c r="AM412" s="70" t="s">
        <v>45</v>
      </c>
      <c r="AN412" s="123"/>
      <c r="AO412" s="123"/>
      <c r="AP412" s="123"/>
      <c r="AQ412" s="123"/>
      <c r="AR412" s="138"/>
      <c r="AX412" s="49"/>
      <c r="AY412" s="49"/>
      <c r="AZ412" s="1"/>
    </row>
    <row r="413" spans="1:52" ht="15" customHeight="1" x14ac:dyDescent="0.25">
      <c r="A413" s="205"/>
      <c r="B413" s="186">
        <v>38103</v>
      </c>
      <c r="C413" s="123" t="s">
        <v>69</v>
      </c>
      <c r="D413" s="123">
        <v>40</v>
      </c>
      <c r="E413" s="123"/>
      <c r="F413" s="198"/>
      <c r="G413" s="123"/>
      <c r="H413" s="123"/>
      <c r="I413" s="123"/>
      <c r="J413" s="123"/>
      <c r="K413" s="123"/>
      <c r="L413" s="123"/>
      <c r="M413" s="181"/>
      <c r="N413" s="205"/>
      <c r="O413" s="157">
        <v>672</v>
      </c>
      <c r="P413" s="5"/>
      <c r="Q413" s="68"/>
      <c r="R413" s="69"/>
      <c r="S413" s="126">
        <v>38103</v>
      </c>
      <c r="T413" s="54"/>
      <c r="U413" s="54"/>
      <c r="V413" s="72"/>
      <c r="W413" s="72"/>
      <c r="X413" s="13"/>
      <c r="Y413" s="13"/>
      <c r="Z413" s="5"/>
      <c r="AA413" s="5"/>
      <c r="AB413" s="5"/>
      <c r="AC413" s="5"/>
      <c r="AD413" s="205"/>
      <c r="AE413" s="157">
        <v>672</v>
      </c>
      <c r="AF413" s="123"/>
      <c r="AG413" s="123"/>
      <c r="AH413" s="123"/>
      <c r="AI413" s="123"/>
      <c r="AJ413" s="199"/>
      <c r="AK413" s="199"/>
      <c r="AL413" s="70" t="s">
        <v>45</v>
      </c>
      <c r="AM413" s="70" t="s">
        <v>45</v>
      </c>
      <c r="AN413" s="123"/>
      <c r="AO413" s="123"/>
      <c r="AP413" s="123"/>
      <c r="AQ413" s="123"/>
      <c r="AR413" s="138"/>
      <c r="AX413" s="49"/>
      <c r="AY413" s="49"/>
      <c r="AZ413" s="1"/>
    </row>
    <row r="414" spans="1:52" ht="15" customHeight="1" x14ac:dyDescent="0.25">
      <c r="A414" s="205"/>
      <c r="B414" s="186">
        <v>38103</v>
      </c>
      <c r="C414" s="123" t="s">
        <v>69</v>
      </c>
      <c r="D414" s="123">
        <v>40</v>
      </c>
      <c r="E414" s="123"/>
      <c r="F414" s="198"/>
      <c r="G414" s="123"/>
      <c r="H414" s="123"/>
      <c r="I414" s="123"/>
      <c r="J414" s="123"/>
      <c r="K414" s="123"/>
      <c r="L414" s="123"/>
      <c r="M414" s="181"/>
      <c r="N414" s="205"/>
      <c r="O414" s="157">
        <v>673</v>
      </c>
      <c r="P414" s="5"/>
      <c r="Q414" s="68"/>
      <c r="R414" s="69"/>
      <c r="S414" s="126">
        <v>38103</v>
      </c>
      <c r="T414" s="54"/>
      <c r="U414" s="54"/>
      <c r="V414" s="72"/>
      <c r="W414" s="72"/>
      <c r="X414" s="13"/>
      <c r="Y414" s="13"/>
      <c r="Z414" s="5"/>
      <c r="AA414" s="5"/>
      <c r="AB414" s="5"/>
      <c r="AC414" s="5"/>
      <c r="AD414" s="205"/>
      <c r="AE414" s="157">
        <v>673</v>
      </c>
      <c r="AF414" s="123"/>
      <c r="AG414" s="123"/>
      <c r="AH414" s="123"/>
      <c r="AI414" s="123"/>
      <c r="AJ414" s="199"/>
      <c r="AK414" s="199"/>
      <c r="AL414" s="70" t="s">
        <v>45</v>
      </c>
      <c r="AM414" s="70" t="s">
        <v>45</v>
      </c>
      <c r="AN414" s="123"/>
      <c r="AO414" s="123"/>
      <c r="AP414" s="123"/>
      <c r="AQ414" s="123"/>
      <c r="AR414" s="138"/>
      <c r="AX414" s="49"/>
      <c r="AY414" s="49"/>
      <c r="AZ414" s="1"/>
    </row>
    <row r="415" spans="1:52" ht="15" customHeight="1" x14ac:dyDescent="0.25">
      <c r="A415" s="205"/>
      <c r="B415" s="186">
        <v>38103</v>
      </c>
      <c r="C415" s="123" t="s">
        <v>69</v>
      </c>
      <c r="D415" s="123">
        <v>40</v>
      </c>
      <c r="E415" s="123"/>
      <c r="F415" s="198"/>
      <c r="G415" s="123"/>
      <c r="H415" s="123"/>
      <c r="I415" s="123"/>
      <c r="J415" s="123"/>
      <c r="K415" s="123"/>
      <c r="L415" s="123"/>
      <c r="M415" s="181"/>
      <c r="N415" s="205"/>
      <c r="O415" s="157">
        <v>674</v>
      </c>
      <c r="P415" s="125">
        <v>208</v>
      </c>
      <c r="Q415" s="126">
        <v>38103</v>
      </c>
      <c r="R415" s="127">
        <v>117</v>
      </c>
      <c r="S415" s="126">
        <v>38103</v>
      </c>
      <c r="T415" s="128">
        <v>0.62300925925925921</v>
      </c>
      <c r="U415" s="128">
        <v>0.62638888888888888</v>
      </c>
      <c r="V415" s="72">
        <f t="shared" si="26"/>
        <v>79027.999999999985</v>
      </c>
      <c r="W415" s="72">
        <f t="shared" si="27"/>
        <v>79320</v>
      </c>
      <c r="X415" s="130">
        <v>10</v>
      </c>
      <c r="Y415" s="130">
        <v>0</v>
      </c>
      <c r="Z415" s="125"/>
      <c r="AA415" s="125"/>
      <c r="AB415" s="125"/>
      <c r="AC415" s="125"/>
      <c r="AD415" s="205"/>
      <c r="AE415" s="157">
        <v>674</v>
      </c>
      <c r="AF415" s="123"/>
      <c r="AG415" s="123"/>
      <c r="AH415" s="123"/>
      <c r="AI415" s="123"/>
      <c r="AJ415" s="199"/>
      <c r="AK415" s="199"/>
      <c r="AL415" s="70" t="s">
        <v>45</v>
      </c>
      <c r="AM415" s="70" t="s">
        <v>45</v>
      </c>
      <c r="AN415" s="123"/>
      <c r="AO415" s="123"/>
      <c r="AP415" s="123"/>
      <c r="AQ415" s="123"/>
      <c r="AR415" s="138"/>
      <c r="AX415" s="49"/>
      <c r="AY415" s="49"/>
      <c r="AZ415" s="1"/>
    </row>
    <row r="416" spans="1:52" ht="15" customHeight="1" x14ac:dyDescent="0.25">
      <c r="A416" s="205"/>
      <c r="B416" s="186">
        <v>38103</v>
      </c>
      <c r="C416" s="123" t="s">
        <v>69</v>
      </c>
      <c r="D416" s="123">
        <v>4</v>
      </c>
      <c r="E416" s="123"/>
      <c r="F416" s="198"/>
      <c r="G416" s="123"/>
      <c r="H416" s="123"/>
      <c r="I416" s="123"/>
      <c r="J416" s="123"/>
      <c r="K416" s="123"/>
      <c r="L416" s="123"/>
      <c r="M416" s="181"/>
      <c r="N416" s="205"/>
      <c r="O416" s="157">
        <v>675</v>
      </c>
      <c r="P416" s="5">
        <v>209</v>
      </c>
      <c r="Q416" s="68">
        <v>38103</v>
      </c>
      <c r="R416" s="69">
        <v>117</v>
      </c>
      <c r="S416" s="126">
        <v>38103</v>
      </c>
      <c r="T416" s="54">
        <v>0.62648148148148153</v>
      </c>
      <c r="U416" s="54">
        <v>0.63115740740740744</v>
      </c>
      <c r="V416" s="72">
        <f t="shared" si="26"/>
        <v>79328</v>
      </c>
      <c r="W416" s="72">
        <f t="shared" si="27"/>
        <v>79732</v>
      </c>
      <c r="X416" s="13">
        <v>10</v>
      </c>
      <c r="Y416" s="13">
        <v>0</v>
      </c>
      <c r="Z416" s="5"/>
      <c r="AA416" s="5"/>
      <c r="AB416" s="5"/>
      <c r="AC416" s="5"/>
      <c r="AD416" s="205"/>
      <c r="AE416" s="157">
        <v>675</v>
      </c>
      <c r="AF416" s="123"/>
      <c r="AG416" s="123"/>
      <c r="AH416" s="123"/>
      <c r="AI416" s="123"/>
      <c r="AJ416" s="199"/>
      <c r="AK416" s="199"/>
      <c r="AL416" s="70" t="s">
        <v>45</v>
      </c>
      <c r="AM416" s="70" t="s">
        <v>45</v>
      </c>
      <c r="AN416" s="123"/>
      <c r="AO416" s="123"/>
      <c r="AP416" s="123"/>
      <c r="AQ416" s="123"/>
      <c r="AR416" s="138"/>
      <c r="AX416" s="49"/>
      <c r="AY416" s="49"/>
      <c r="AZ416" s="1"/>
    </row>
    <row r="417" spans="1:64" ht="15" customHeight="1" thickBot="1" x14ac:dyDescent="0.3">
      <c r="A417" s="206"/>
      <c r="B417" s="187">
        <v>38105</v>
      </c>
      <c r="C417" s="145" t="s">
        <v>77</v>
      </c>
      <c r="D417" s="145">
        <v>30</v>
      </c>
      <c r="E417" s="145"/>
      <c r="F417" s="198"/>
      <c r="G417" s="145"/>
      <c r="H417" s="145"/>
      <c r="I417" s="145"/>
      <c r="J417" s="145"/>
      <c r="K417" s="145"/>
      <c r="L417" s="145"/>
      <c r="M417" s="182"/>
      <c r="N417" s="206"/>
      <c r="O417" s="159">
        <v>835</v>
      </c>
      <c r="P417" s="141">
        <v>302</v>
      </c>
      <c r="Q417" s="142">
        <v>38105</v>
      </c>
      <c r="R417" s="143">
        <v>119</v>
      </c>
      <c r="S417" s="142">
        <v>38105</v>
      </c>
      <c r="T417" s="144">
        <v>0.52907407407407414</v>
      </c>
      <c r="U417" s="144">
        <v>0.53494212962962961</v>
      </c>
      <c r="V417" s="72">
        <f t="shared" si="26"/>
        <v>70912</v>
      </c>
      <c r="W417" s="72">
        <f t="shared" si="27"/>
        <v>71419</v>
      </c>
      <c r="X417" s="194">
        <v>30</v>
      </c>
      <c r="Y417" s="194">
        <v>0</v>
      </c>
      <c r="Z417" s="141"/>
      <c r="AA417" s="141"/>
      <c r="AB417" s="141"/>
      <c r="AC417" s="141"/>
      <c r="AD417" s="206"/>
      <c r="AE417" s="159">
        <v>835</v>
      </c>
      <c r="AF417" s="145"/>
      <c r="AG417" s="145"/>
      <c r="AH417" s="145"/>
      <c r="AI417" s="145"/>
      <c r="AJ417" s="199"/>
      <c r="AK417" s="199"/>
      <c r="AL417" s="146"/>
      <c r="AM417" s="146"/>
      <c r="AN417" s="145"/>
      <c r="AO417" s="145"/>
      <c r="AP417" s="145"/>
      <c r="AQ417" s="145"/>
      <c r="AR417" s="147"/>
      <c r="AY417" s="1"/>
      <c r="AZ417" s="1"/>
    </row>
    <row r="418" spans="1:64" s="21" customFormat="1" ht="15" customHeight="1" x14ac:dyDescent="0.25">
      <c r="A418" s="148"/>
      <c r="B418" s="149"/>
      <c r="C418" s="18"/>
      <c r="D418" s="18"/>
      <c r="E418" s="59"/>
      <c r="F418" s="59"/>
      <c r="G418" s="59"/>
      <c r="H418" s="59"/>
      <c r="I418" s="59"/>
      <c r="J418" s="59"/>
      <c r="K418" s="59"/>
      <c r="L418" s="59"/>
      <c r="M418" s="59"/>
      <c r="N418" s="148"/>
      <c r="O418" s="150"/>
      <c r="P418" s="18"/>
      <c r="Q418" s="120"/>
      <c r="R418" s="121"/>
      <c r="S418" s="149"/>
      <c r="T418" s="122"/>
      <c r="U418" s="122"/>
      <c r="V418" s="122"/>
      <c r="W418" s="122"/>
      <c r="X418" s="195"/>
      <c r="Y418" s="195"/>
      <c r="Z418" s="151"/>
      <c r="AA418" s="151"/>
      <c r="AB418" s="151"/>
      <c r="AC418" s="119"/>
      <c r="AD418" s="148"/>
      <c r="AE418" s="152"/>
      <c r="AF418" s="152"/>
      <c r="AG418" s="120"/>
      <c r="AH418" s="153"/>
      <c r="AI418" s="153"/>
      <c r="AJ418" s="153"/>
      <c r="AK418" s="153"/>
      <c r="AL418" s="119"/>
      <c r="AM418" s="119"/>
      <c r="AN418" s="154"/>
      <c r="AO418" s="99"/>
      <c r="AP418" s="154"/>
      <c r="AQ418" s="154"/>
      <c r="AR418" s="154"/>
      <c r="AS418" s="148"/>
      <c r="AT418" s="150"/>
      <c r="AU418" s="59"/>
      <c r="AV418" s="59"/>
      <c r="AW418" s="59"/>
      <c r="AX418" s="59"/>
      <c r="AY418" s="151"/>
      <c r="AZ418" s="151"/>
      <c r="BA418" s="59"/>
      <c r="BB418" s="59"/>
      <c r="BC418" s="59"/>
      <c r="BD418" s="59"/>
      <c r="BE418" s="59"/>
    </row>
    <row r="419" spans="1:64" ht="15" customHeight="1" x14ac:dyDescent="0.25">
      <c r="A419" s="19" t="s">
        <v>39</v>
      </c>
      <c r="O419" s="32"/>
      <c r="P419" s="32"/>
      <c r="Q419" s="61"/>
      <c r="R419" s="28"/>
      <c r="S419" s="28"/>
      <c r="T419" s="41"/>
      <c r="U419" s="41"/>
      <c r="V419" s="41"/>
      <c r="W419" s="41"/>
      <c r="X419" s="196"/>
      <c r="Y419" s="196"/>
      <c r="Z419" s="39"/>
      <c r="AA419" s="39"/>
      <c r="AB419" s="39"/>
      <c r="AC419" s="39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49"/>
      <c r="AV419" s="49"/>
      <c r="AW419" s="49"/>
      <c r="AX419" s="49"/>
      <c r="AY419" s="108"/>
      <c r="AZ419" s="108"/>
      <c r="BA419" s="49"/>
      <c r="BB419" s="49"/>
      <c r="BC419" s="49"/>
      <c r="BD419" s="49"/>
      <c r="BE419" s="49"/>
      <c r="BF419" s="49"/>
      <c r="BG419" s="49"/>
      <c r="BH419" s="49"/>
      <c r="BI419" s="49"/>
      <c r="BJ419" s="49"/>
      <c r="BK419" s="49"/>
      <c r="BL419" s="49"/>
    </row>
    <row r="420" spans="1:64" ht="15" customHeight="1" x14ac:dyDescent="0.25">
      <c r="A420" s="19" t="s">
        <v>3</v>
      </c>
      <c r="O420" s="32"/>
      <c r="P420" s="32"/>
      <c r="Q420" s="61"/>
      <c r="R420" s="28"/>
      <c r="S420" s="28"/>
      <c r="T420" s="41"/>
      <c r="U420" s="41"/>
      <c r="V420" s="41"/>
      <c r="W420" s="41"/>
      <c r="X420" s="196"/>
      <c r="Y420" s="196"/>
      <c r="Z420" s="39"/>
      <c r="AA420" s="39"/>
      <c r="AB420" s="39"/>
      <c r="AC420" s="39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49"/>
      <c r="AV420" s="49"/>
      <c r="AW420" s="49"/>
      <c r="AX420" s="49"/>
      <c r="AY420" s="108"/>
      <c r="AZ420" s="108"/>
      <c r="BA420" s="49"/>
      <c r="BB420" s="49"/>
      <c r="BC420" s="49"/>
      <c r="BD420" s="49"/>
      <c r="BE420" s="49"/>
      <c r="BF420" s="49"/>
      <c r="BG420" s="49"/>
      <c r="BH420" s="49"/>
      <c r="BI420" s="49"/>
      <c r="BJ420" s="49"/>
      <c r="BK420" s="49"/>
      <c r="BL420" s="49"/>
    </row>
    <row r="421" spans="1:64" ht="15" customHeight="1" x14ac:dyDescent="0.25">
      <c r="A421" s="19" t="s">
        <v>4</v>
      </c>
      <c r="O421" s="32"/>
      <c r="P421" s="32"/>
      <c r="Q421" s="61"/>
      <c r="R421" s="28"/>
      <c r="S421" s="28"/>
      <c r="T421" s="41"/>
      <c r="U421" s="41"/>
      <c r="V421" s="41"/>
      <c r="W421" s="41"/>
      <c r="X421" s="196"/>
      <c r="Y421" s="196"/>
      <c r="Z421" s="39"/>
      <c r="AA421" s="39"/>
      <c r="AB421" s="39"/>
      <c r="AC421" s="39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49"/>
      <c r="AV421" s="49"/>
      <c r="AW421" s="49"/>
      <c r="AX421" s="49"/>
      <c r="AY421" s="108"/>
      <c r="AZ421" s="108"/>
      <c r="BA421" s="49"/>
      <c r="BB421" s="49"/>
      <c r="BC421" s="49"/>
      <c r="BD421" s="49"/>
      <c r="BE421" s="49"/>
      <c r="BF421" s="49"/>
      <c r="BG421" s="49"/>
      <c r="BH421" s="49"/>
      <c r="BI421" s="49"/>
      <c r="BJ421" s="49"/>
      <c r="BK421" s="49"/>
      <c r="BL421" s="49"/>
    </row>
    <row r="422" spans="1:64" ht="15" customHeight="1" x14ac:dyDescent="0.25">
      <c r="A422" s="97" t="s">
        <v>20</v>
      </c>
      <c r="O422" s="32"/>
      <c r="P422" s="32"/>
      <c r="Q422" s="61"/>
      <c r="R422" s="28"/>
      <c r="S422" s="28"/>
      <c r="T422" s="41"/>
      <c r="U422" s="41"/>
      <c r="V422" s="41"/>
      <c r="W422" s="41"/>
      <c r="X422" s="196"/>
      <c r="Y422" s="196"/>
      <c r="Z422" s="39"/>
      <c r="AA422" s="39"/>
      <c r="AB422" s="39"/>
      <c r="AC422" s="39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49"/>
      <c r="AV422" s="49"/>
      <c r="AW422" s="49"/>
      <c r="AX422" s="49"/>
      <c r="AY422" s="108"/>
      <c r="AZ422" s="108"/>
      <c r="BA422" s="49"/>
      <c r="BB422" s="49"/>
      <c r="BC422" s="49"/>
      <c r="BD422" s="49"/>
      <c r="BE422" s="49"/>
      <c r="BF422" s="49"/>
      <c r="BG422" s="49"/>
      <c r="BH422" s="49"/>
      <c r="BI422" s="49"/>
      <c r="BJ422" s="49"/>
      <c r="BK422" s="49"/>
      <c r="BL422" s="49"/>
    </row>
    <row r="423" spans="1:64" ht="15" customHeight="1" x14ac:dyDescent="0.25">
      <c r="A423" s="97" t="s">
        <v>5</v>
      </c>
      <c r="O423" s="32"/>
      <c r="P423" s="32"/>
      <c r="Q423" s="61"/>
      <c r="R423" s="28"/>
      <c r="S423" s="28"/>
      <c r="T423" s="41"/>
      <c r="U423" s="41"/>
      <c r="V423" s="41"/>
      <c r="W423" s="41"/>
      <c r="X423" s="196"/>
      <c r="Y423" s="196"/>
      <c r="Z423" s="39"/>
      <c r="AA423" s="39"/>
      <c r="AB423" s="39"/>
      <c r="AC423" s="39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49"/>
      <c r="AV423" s="49"/>
      <c r="AW423" s="49"/>
      <c r="AX423" s="49"/>
      <c r="AY423" s="108"/>
      <c r="AZ423" s="108"/>
      <c r="BA423" s="49"/>
      <c r="BB423" s="49"/>
      <c r="BC423" s="49"/>
      <c r="BD423" s="49"/>
      <c r="BE423" s="49"/>
      <c r="BF423" s="49"/>
      <c r="BG423" s="49"/>
      <c r="BH423" s="49"/>
      <c r="BI423" s="49"/>
      <c r="BJ423" s="49"/>
      <c r="BK423" s="49"/>
      <c r="BL423" s="49"/>
    </row>
    <row r="424" spans="1:64" ht="15" customHeight="1" x14ac:dyDescent="0.25">
      <c r="A424" s="19" t="s">
        <v>6</v>
      </c>
      <c r="O424" s="32"/>
      <c r="P424" s="32"/>
      <c r="Q424" s="61"/>
      <c r="R424" s="28"/>
      <c r="S424" s="28"/>
      <c r="T424" s="41"/>
      <c r="U424" s="41"/>
      <c r="V424" s="41"/>
      <c r="W424" s="41"/>
      <c r="X424" s="196"/>
      <c r="Y424" s="196"/>
      <c r="Z424" s="39"/>
      <c r="AA424" s="39"/>
      <c r="AB424" s="39"/>
      <c r="AC424" s="39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49"/>
      <c r="AV424" s="49"/>
      <c r="AW424" s="49"/>
      <c r="AX424" s="49"/>
      <c r="AY424" s="108"/>
      <c r="AZ424" s="108"/>
      <c r="BA424" s="49"/>
      <c r="BB424" s="49"/>
      <c r="BC424" s="49"/>
      <c r="BD424" s="49"/>
      <c r="BE424" s="49"/>
      <c r="BF424" s="49"/>
      <c r="BG424" s="49"/>
      <c r="BH424" s="49"/>
      <c r="BI424" s="49"/>
      <c r="BJ424" s="49"/>
      <c r="BK424" s="49"/>
      <c r="BL424" s="49"/>
    </row>
    <row r="425" spans="1:64" ht="15" customHeight="1" x14ac:dyDescent="0.25">
      <c r="A425" s="20" t="s">
        <v>7</v>
      </c>
      <c r="O425" s="32"/>
      <c r="P425" s="32"/>
      <c r="Q425" s="61"/>
      <c r="R425" s="28"/>
      <c r="S425" s="28"/>
      <c r="T425" s="41"/>
      <c r="U425" s="41"/>
      <c r="V425" s="41"/>
      <c r="W425" s="41"/>
      <c r="X425" s="196"/>
      <c r="Y425" s="196"/>
      <c r="Z425" s="39"/>
      <c r="AA425" s="39"/>
      <c r="AB425" s="39"/>
      <c r="AC425" s="39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49"/>
      <c r="AV425" s="49"/>
      <c r="AW425" s="49"/>
      <c r="AX425" s="49"/>
      <c r="AY425" s="108"/>
      <c r="AZ425" s="108"/>
      <c r="BA425" s="49"/>
      <c r="BB425" s="49"/>
      <c r="BC425" s="49"/>
      <c r="BD425" s="49"/>
      <c r="BE425" s="49"/>
      <c r="BF425" s="49"/>
      <c r="BG425" s="49"/>
      <c r="BH425" s="49"/>
      <c r="BI425" s="49"/>
      <c r="BJ425" s="49"/>
      <c r="BK425" s="49"/>
      <c r="BL425" s="49"/>
    </row>
    <row r="426" spans="1:64" ht="15" customHeight="1" x14ac:dyDescent="0.25">
      <c r="A426" s="97" t="s">
        <v>1</v>
      </c>
      <c r="O426" s="32"/>
      <c r="P426" s="32"/>
      <c r="Q426" s="61"/>
      <c r="R426" s="28"/>
      <c r="S426" s="28"/>
      <c r="T426" s="41"/>
      <c r="U426" s="41"/>
      <c r="V426" s="41"/>
      <c r="W426" s="41"/>
      <c r="X426" s="196"/>
      <c r="Y426" s="196"/>
      <c r="Z426" s="39"/>
      <c r="AA426" s="39"/>
      <c r="AB426" s="39"/>
      <c r="AC426" s="39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49"/>
      <c r="AV426" s="49"/>
      <c r="AW426" s="49"/>
      <c r="AX426" s="49"/>
      <c r="AY426" s="108"/>
      <c r="AZ426" s="108"/>
      <c r="BA426" s="49"/>
      <c r="BB426" s="49"/>
      <c r="BC426" s="49"/>
      <c r="BD426" s="49"/>
      <c r="BE426" s="49"/>
      <c r="BF426" s="49"/>
      <c r="BG426" s="49"/>
      <c r="BH426" s="49"/>
      <c r="BI426" s="49"/>
      <c r="BJ426" s="49"/>
      <c r="BK426" s="49"/>
      <c r="BL426" s="49"/>
    </row>
    <row r="427" spans="1:64" ht="15" customHeight="1" x14ac:dyDescent="0.25">
      <c r="A427" s="20" t="s">
        <v>19</v>
      </c>
      <c r="O427" s="32"/>
      <c r="P427" s="32"/>
      <c r="Q427" s="61"/>
      <c r="R427" s="28"/>
      <c r="S427" s="28"/>
      <c r="T427" s="41"/>
      <c r="U427" s="41"/>
      <c r="V427" s="41"/>
      <c r="W427" s="41"/>
      <c r="X427" s="196"/>
      <c r="Y427" s="196"/>
      <c r="Z427" s="39"/>
      <c r="AA427" s="39"/>
      <c r="AB427" s="39"/>
      <c r="AC427" s="39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49"/>
      <c r="AV427" s="49"/>
      <c r="AW427" s="49"/>
      <c r="AX427" s="49"/>
      <c r="AY427" s="108"/>
      <c r="AZ427" s="108"/>
      <c r="BA427" s="49"/>
      <c r="BB427" s="49"/>
      <c r="BC427" s="49"/>
      <c r="BD427" s="49"/>
      <c r="BE427" s="49"/>
      <c r="BF427" s="49"/>
      <c r="BG427" s="49"/>
      <c r="BH427" s="49"/>
      <c r="BI427" s="49"/>
      <c r="BJ427" s="49"/>
      <c r="BK427" s="49"/>
      <c r="BL427" s="49"/>
    </row>
    <row r="428" spans="1:64" ht="15" customHeight="1" x14ac:dyDescent="0.25">
      <c r="A428" s="20" t="s">
        <v>21</v>
      </c>
      <c r="O428" s="32"/>
      <c r="P428" s="32"/>
      <c r="Q428" s="61"/>
      <c r="R428" s="28"/>
      <c r="S428" s="28"/>
      <c r="T428" s="41"/>
      <c r="U428" s="41"/>
      <c r="V428" s="41"/>
      <c r="W428" s="41"/>
      <c r="X428" s="196"/>
      <c r="Y428" s="196"/>
      <c r="Z428" s="39"/>
      <c r="AA428" s="39"/>
      <c r="AB428" s="39"/>
      <c r="AC428" s="39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49"/>
      <c r="AV428" s="49"/>
      <c r="AW428" s="49"/>
      <c r="AX428" s="49"/>
      <c r="AY428" s="108"/>
      <c r="AZ428" s="108"/>
      <c r="BA428" s="49"/>
      <c r="BB428" s="49"/>
      <c r="BC428" s="49"/>
      <c r="BD428" s="49"/>
      <c r="BE428" s="49"/>
      <c r="BF428" s="49"/>
      <c r="BG428" s="49"/>
      <c r="BH428" s="49"/>
      <c r="BI428" s="49"/>
      <c r="BJ428" s="49"/>
      <c r="BK428" s="49"/>
      <c r="BL428" s="49"/>
    </row>
    <row r="429" spans="1:64" ht="15" customHeight="1" x14ac:dyDescent="0.25">
      <c r="A429" s="20" t="s">
        <v>84</v>
      </c>
      <c r="O429" s="32"/>
      <c r="P429" s="32"/>
      <c r="Q429" s="61"/>
      <c r="R429" s="28"/>
      <c r="S429" s="28"/>
      <c r="T429" s="41"/>
      <c r="U429" s="41"/>
      <c r="V429" s="41"/>
      <c r="W429" s="41"/>
      <c r="X429" s="196"/>
      <c r="Y429" s="196"/>
      <c r="Z429" s="39"/>
      <c r="AA429" s="39"/>
      <c r="AB429" s="39"/>
      <c r="AC429" s="39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49"/>
      <c r="AV429" s="49"/>
      <c r="AW429" s="49"/>
      <c r="AX429" s="49"/>
      <c r="AY429" s="108"/>
      <c r="AZ429" s="108"/>
      <c r="BA429" s="49"/>
      <c r="BB429" s="49"/>
      <c r="BC429" s="49"/>
      <c r="BD429" s="49"/>
      <c r="BE429" s="49"/>
      <c r="BF429" s="49"/>
      <c r="BG429" s="49"/>
      <c r="BH429" s="49"/>
      <c r="BI429" s="49"/>
      <c r="BJ429" s="49"/>
      <c r="BK429" s="49"/>
      <c r="BL429" s="49"/>
    </row>
    <row r="430" spans="1:64" ht="15" customHeight="1" x14ac:dyDescent="0.25">
      <c r="A430" s="100" t="s">
        <v>48</v>
      </c>
      <c r="O430" s="32"/>
      <c r="P430" s="32"/>
      <c r="Q430" s="61"/>
      <c r="R430" s="28"/>
      <c r="S430" s="28"/>
      <c r="T430" s="41"/>
      <c r="U430" s="41"/>
      <c r="V430" s="41"/>
      <c r="W430" s="41"/>
      <c r="X430" s="196"/>
      <c r="Y430" s="196"/>
      <c r="Z430" s="39"/>
      <c r="AA430" s="39"/>
      <c r="AB430" s="39"/>
      <c r="AC430" s="39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49"/>
      <c r="AV430" s="49"/>
      <c r="AW430" s="49"/>
      <c r="AX430" s="49"/>
      <c r="AY430" s="108"/>
      <c r="AZ430" s="108"/>
      <c r="BA430" s="49"/>
      <c r="BB430" s="49"/>
      <c r="BC430" s="49"/>
      <c r="BD430" s="49"/>
      <c r="BE430" s="49"/>
      <c r="BF430" s="49"/>
      <c r="BG430" s="49"/>
      <c r="BH430" s="49"/>
      <c r="BI430" s="49"/>
      <c r="BJ430" s="49"/>
      <c r="BK430" s="49"/>
      <c r="BL430" s="49"/>
    </row>
    <row r="431" spans="1:64" ht="15" customHeight="1" x14ac:dyDescent="0.25">
      <c r="A431" s="100" t="s">
        <v>46</v>
      </c>
      <c r="O431" s="32"/>
      <c r="P431" s="32"/>
      <c r="Q431" s="61"/>
      <c r="R431" s="28"/>
      <c r="S431" s="28"/>
      <c r="T431" s="41"/>
      <c r="U431" s="41"/>
      <c r="V431" s="41"/>
      <c r="W431" s="41"/>
      <c r="X431" s="196"/>
      <c r="Y431" s="196"/>
      <c r="Z431" s="39"/>
      <c r="AA431" s="39"/>
      <c r="AB431" s="39"/>
      <c r="AC431" s="39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49"/>
      <c r="AV431" s="49"/>
      <c r="AW431" s="49"/>
      <c r="AX431" s="49"/>
      <c r="AY431" s="108"/>
      <c r="AZ431" s="108"/>
      <c r="BA431" s="49"/>
      <c r="BB431" s="49"/>
      <c r="BC431" s="49"/>
      <c r="BD431" s="49"/>
      <c r="BE431" s="49"/>
      <c r="BF431" s="49"/>
      <c r="BG431" s="49"/>
      <c r="BH431" s="49"/>
      <c r="BI431" s="49"/>
      <c r="BJ431" s="49"/>
      <c r="BK431" s="49"/>
      <c r="BL431" s="49"/>
    </row>
    <row r="432" spans="1:64" ht="15" customHeight="1" x14ac:dyDescent="0.25">
      <c r="A432" s="100" t="s">
        <v>47</v>
      </c>
      <c r="O432" s="32"/>
      <c r="P432" s="32"/>
      <c r="Q432" s="61"/>
      <c r="R432" s="28"/>
      <c r="S432" s="28"/>
      <c r="T432" s="41"/>
      <c r="U432" s="41"/>
      <c r="V432" s="41"/>
      <c r="W432" s="41"/>
      <c r="X432" s="196"/>
      <c r="Y432" s="196"/>
      <c r="Z432" s="39"/>
      <c r="AA432" s="39"/>
      <c r="AB432" s="39"/>
      <c r="AC432" s="39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49"/>
      <c r="AV432" s="49"/>
      <c r="AW432" s="49"/>
      <c r="AX432" s="49"/>
      <c r="AY432" s="108"/>
      <c r="AZ432" s="108"/>
      <c r="BA432" s="49"/>
      <c r="BB432" s="49"/>
      <c r="BC432" s="49"/>
      <c r="BD432" s="49"/>
      <c r="BE432" s="49"/>
      <c r="BF432" s="49"/>
      <c r="BG432" s="49"/>
      <c r="BH432" s="49"/>
      <c r="BI432" s="49"/>
      <c r="BJ432" s="49"/>
      <c r="BK432" s="49"/>
      <c r="BL432" s="49"/>
    </row>
    <row r="433" spans="1:64" ht="15" customHeight="1" x14ac:dyDescent="0.25">
      <c r="A433" s="100" t="s">
        <v>49</v>
      </c>
      <c r="O433" s="32"/>
      <c r="P433" s="32"/>
      <c r="Q433" s="61"/>
      <c r="R433" s="28"/>
      <c r="S433" s="28"/>
      <c r="T433" s="41"/>
      <c r="U433" s="41"/>
      <c r="V433" s="41"/>
      <c r="W433" s="41"/>
      <c r="X433" s="196"/>
      <c r="Y433" s="196"/>
      <c r="Z433" s="39"/>
      <c r="AA433" s="39"/>
      <c r="AB433" s="39"/>
      <c r="AC433" s="39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49"/>
      <c r="AV433" s="49"/>
      <c r="AW433" s="49"/>
      <c r="AX433" s="49"/>
      <c r="AY433" s="108"/>
      <c r="AZ433" s="108"/>
      <c r="BA433" s="49"/>
      <c r="BB433" s="49"/>
      <c r="BC433" s="49"/>
      <c r="BD433" s="49"/>
      <c r="BE433" s="49"/>
      <c r="BF433" s="49"/>
      <c r="BG433" s="49"/>
      <c r="BH433" s="49"/>
      <c r="BI433" s="49"/>
      <c r="BJ433" s="49"/>
      <c r="BK433" s="49"/>
      <c r="BL433" s="49"/>
    </row>
    <row r="434" spans="1:64" ht="15" customHeight="1" x14ac:dyDescent="0.25">
      <c r="A434" s="101" t="s">
        <v>8</v>
      </c>
      <c r="O434" s="32"/>
      <c r="P434" s="32"/>
      <c r="Q434" s="61"/>
      <c r="R434" s="28"/>
      <c r="S434" s="28"/>
      <c r="T434" s="41"/>
      <c r="U434" s="41"/>
      <c r="V434" s="41"/>
      <c r="W434" s="41"/>
      <c r="X434" s="196"/>
      <c r="Y434" s="196"/>
      <c r="Z434" s="39"/>
      <c r="AA434" s="39"/>
      <c r="AB434" s="39"/>
      <c r="AC434" s="39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49"/>
      <c r="AV434" s="49"/>
      <c r="AW434" s="49"/>
      <c r="AX434" s="49"/>
      <c r="AY434" s="108"/>
      <c r="AZ434" s="108"/>
      <c r="BA434" s="49"/>
      <c r="BB434" s="49"/>
      <c r="BC434" s="49"/>
      <c r="BD434" s="49"/>
      <c r="BE434" s="49"/>
      <c r="BF434" s="49"/>
      <c r="BG434" s="49"/>
      <c r="BH434" s="49"/>
      <c r="BI434" s="49"/>
      <c r="BJ434" s="49"/>
      <c r="BK434" s="49"/>
      <c r="BL434" s="49"/>
    </row>
    <row r="435" spans="1:64" ht="15" customHeight="1" x14ac:dyDescent="0.25">
      <c r="A435" s="101" t="s">
        <v>9</v>
      </c>
      <c r="O435" s="32"/>
      <c r="P435" s="32"/>
      <c r="Q435" s="61"/>
      <c r="R435" s="28"/>
      <c r="S435" s="28"/>
      <c r="T435" s="41"/>
      <c r="U435" s="41"/>
      <c r="V435" s="41"/>
      <c r="W435" s="41"/>
      <c r="X435" s="196"/>
      <c r="Y435" s="196"/>
      <c r="Z435" s="39"/>
      <c r="AA435" s="39"/>
      <c r="AB435" s="39"/>
      <c r="AC435" s="39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57"/>
      <c r="AV435" s="57"/>
      <c r="AW435" s="57"/>
      <c r="AX435" s="57"/>
      <c r="AY435" s="109"/>
      <c r="AZ435" s="109"/>
      <c r="BA435" s="57"/>
      <c r="BB435" s="57"/>
      <c r="BC435" s="57"/>
      <c r="BD435" s="57"/>
      <c r="BE435" s="57"/>
      <c r="BF435" s="57"/>
      <c r="BG435" s="57"/>
      <c r="BH435" s="57"/>
      <c r="BI435" s="57"/>
      <c r="BJ435" s="57"/>
      <c r="BK435" s="57"/>
      <c r="BL435" s="57"/>
    </row>
    <row r="436" spans="1:64" ht="15" customHeight="1" x14ac:dyDescent="0.25">
      <c r="A436" s="101" t="s">
        <v>10</v>
      </c>
      <c r="O436" s="32"/>
      <c r="P436" s="32"/>
      <c r="Q436" s="61"/>
      <c r="R436" s="28"/>
      <c r="S436" s="28"/>
      <c r="T436" s="41"/>
      <c r="U436" s="41"/>
      <c r="V436" s="41"/>
      <c r="W436" s="41"/>
      <c r="X436" s="196"/>
      <c r="Y436" s="196"/>
      <c r="Z436" s="39"/>
      <c r="AA436" s="39"/>
      <c r="AB436" s="39"/>
      <c r="AC436" s="39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49"/>
      <c r="AV436" s="49"/>
      <c r="AW436" s="49"/>
      <c r="AX436" s="49"/>
      <c r="AY436" s="108"/>
      <c r="AZ436" s="108"/>
      <c r="BA436" s="49"/>
      <c r="BB436" s="49"/>
      <c r="BC436" s="49"/>
      <c r="BD436" s="49"/>
      <c r="BE436" s="49"/>
      <c r="BF436" s="49"/>
      <c r="BG436" s="49"/>
      <c r="BH436" s="49"/>
      <c r="BI436" s="49"/>
      <c r="BJ436" s="49"/>
      <c r="BK436" s="49"/>
      <c r="BL436" s="49"/>
    </row>
    <row r="437" spans="1:64" ht="15" customHeight="1" x14ac:dyDescent="0.25">
      <c r="A437" s="97" t="s">
        <v>11</v>
      </c>
      <c r="O437" s="32"/>
      <c r="P437" s="32"/>
      <c r="Q437" s="61"/>
      <c r="R437" s="28"/>
      <c r="S437" s="28"/>
      <c r="T437" s="41"/>
      <c r="U437" s="41"/>
      <c r="V437" s="41"/>
      <c r="W437" s="41"/>
      <c r="X437" s="196"/>
      <c r="Y437" s="196"/>
      <c r="Z437" s="39"/>
      <c r="AA437" s="39"/>
      <c r="AB437" s="39"/>
      <c r="AC437" s="39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49"/>
      <c r="AV437" s="49"/>
      <c r="AW437" s="49"/>
      <c r="AX437" s="49"/>
      <c r="AY437" s="108"/>
      <c r="AZ437" s="108"/>
      <c r="BA437" s="49"/>
      <c r="BB437" s="49"/>
      <c r="BC437" s="49"/>
      <c r="BD437" s="49"/>
      <c r="BE437" s="49"/>
      <c r="BF437" s="49"/>
      <c r="BG437" s="49"/>
      <c r="BH437" s="49"/>
      <c r="BI437" s="49"/>
      <c r="BJ437" s="49"/>
      <c r="BK437" s="49"/>
      <c r="BL437" s="49"/>
    </row>
    <row r="438" spans="1:64" ht="15" customHeight="1" x14ac:dyDescent="0.25">
      <c r="A438" s="105" t="s">
        <v>12</v>
      </c>
      <c r="O438" s="32"/>
      <c r="P438" s="32"/>
      <c r="Q438" s="61"/>
      <c r="R438" s="28"/>
      <c r="S438" s="28"/>
      <c r="T438" s="41"/>
      <c r="U438" s="41"/>
      <c r="V438" s="41"/>
      <c r="W438" s="41"/>
      <c r="X438" s="196"/>
      <c r="Y438" s="196"/>
      <c r="Z438" s="39"/>
      <c r="AA438" s="39"/>
      <c r="AB438" s="39"/>
      <c r="AC438" s="39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49"/>
      <c r="AV438" s="49"/>
      <c r="AW438" s="49"/>
      <c r="AX438" s="49"/>
      <c r="AY438" s="108"/>
      <c r="AZ438" s="108"/>
      <c r="BA438" s="49"/>
      <c r="BB438" s="49"/>
      <c r="BC438" s="49"/>
      <c r="BD438" s="49"/>
      <c r="BE438" s="49"/>
      <c r="BF438" s="49"/>
      <c r="BG438" s="49"/>
      <c r="BH438" s="49"/>
      <c r="BI438" s="49"/>
      <c r="BJ438" s="49"/>
      <c r="BK438" s="49"/>
      <c r="BL438" s="49"/>
    </row>
    <row r="439" spans="1:64" ht="15" customHeight="1" x14ac:dyDescent="0.25">
      <c r="A439" s="3" t="s">
        <v>13</v>
      </c>
      <c r="O439" s="32"/>
      <c r="P439" s="32"/>
      <c r="Q439" s="61"/>
      <c r="R439" s="28"/>
      <c r="S439" s="28"/>
      <c r="T439" s="41"/>
      <c r="U439" s="41"/>
      <c r="V439" s="41"/>
      <c r="W439" s="41"/>
      <c r="X439" s="196"/>
      <c r="Y439" s="196"/>
      <c r="Z439" s="39"/>
      <c r="AA439" s="39"/>
      <c r="AB439" s="39"/>
      <c r="AC439" s="39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49"/>
      <c r="AV439" s="49"/>
      <c r="AW439" s="49"/>
      <c r="AX439" s="49"/>
      <c r="AY439" s="108"/>
      <c r="AZ439" s="108"/>
      <c r="BA439" s="49"/>
      <c r="BB439" s="49"/>
      <c r="BC439" s="49"/>
      <c r="BD439" s="49"/>
      <c r="BE439" s="49"/>
      <c r="BF439" s="49"/>
      <c r="BG439" s="49"/>
      <c r="BH439" s="49"/>
      <c r="BI439" s="49"/>
      <c r="BJ439" s="49"/>
      <c r="BK439" s="49"/>
      <c r="BL439" s="49"/>
    </row>
    <row r="440" spans="1:64" ht="15" customHeight="1" x14ac:dyDescent="0.25">
      <c r="A440" s="106" t="s">
        <v>14</v>
      </c>
      <c r="O440" s="32"/>
      <c r="P440" s="32"/>
      <c r="Q440" s="61"/>
      <c r="R440" s="28"/>
      <c r="S440" s="28"/>
      <c r="T440" s="41"/>
      <c r="U440" s="41"/>
      <c r="V440" s="41"/>
      <c r="W440" s="41"/>
      <c r="X440" s="196"/>
      <c r="Y440" s="196"/>
      <c r="Z440" s="39"/>
      <c r="AA440" s="39"/>
      <c r="AB440" s="39"/>
      <c r="AC440" s="39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49"/>
      <c r="AV440" s="49"/>
      <c r="AW440" s="49"/>
      <c r="AX440" s="49"/>
      <c r="AY440" s="108"/>
      <c r="AZ440" s="108"/>
      <c r="BA440" s="49"/>
      <c r="BB440" s="49"/>
      <c r="BC440" s="49"/>
      <c r="BD440" s="49"/>
      <c r="BE440" s="49"/>
      <c r="BF440" s="49"/>
      <c r="BG440" s="49"/>
      <c r="BH440" s="49"/>
      <c r="BI440" s="49"/>
      <c r="BJ440" s="49"/>
      <c r="BK440" s="49"/>
      <c r="BL440" s="49"/>
    </row>
    <row r="441" spans="1:64" ht="15" customHeight="1" x14ac:dyDescent="0.25">
      <c r="A441" s="19" t="s">
        <v>15</v>
      </c>
      <c r="O441" s="32"/>
      <c r="P441" s="32"/>
      <c r="Q441" s="61"/>
      <c r="R441" s="28"/>
      <c r="S441" s="28"/>
      <c r="T441" s="41"/>
      <c r="U441" s="41"/>
      <c r="V441" s="41"/>
      <c r="W441" s="41"/>
      <c r="X441" s="196"/>
      <c r="Y441" s="196"/>
      <c r="Z441" s="39"/>
      <c r="AA441" s="39"/>
      <c r="AB441" s="39"/>
      <c r="AC441" s="39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49"/>
      <c r="AV441" s="49"/>
      <c r="AW441" s="49"/>
      <c r="AX441" s="49"/>
      <c r="AY441" s="108"/>
      <c r="AZ441" s="108"/>
      <c r="BA441" s="49"/>
      <c r="BB441" s="49"/>
      <c r="BC441" s="49"/>
      <c r="BD441" s="49"/>
      <c r="BE441" s="49"/>
      <c r="BF441" s="49"/>
      <c r="BG441" s="49"/>
      <c r="BH441" s="49"/>
      <c r="BI441" s="49"/>
      <c r="BJ441" s="49"/>
      <c r="BK441" s="49"/>
      <c r="BL441" s="49"/>
    </row>
    <row r="442" spans="1:64" x14ac:dyDescent="0.25">
      <c r="O442" s="32"/>
      <c r="P442" s="32"/>
      <c r="Q442" s="61"/>
      <c r="R442" s="28"/>
      <c r="S442" s="28"/>
      <c r="T442" s="41"/>
      <c r="U442" s="41"/>
      <c r="V442" s="41"/>
      <c r="W442" s="41"/>
      <c r="X442" s="196"/>
      <c r="Y442" s="196"/>
      <c r="Z442" s="39"/>
      <c r="AA442" s="39"/>
      <c r="AB442" s="39"/>
      <c r="AC442" s="39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49"/>
      <c r="AV442" s="49"/>
      <c r="AW442" s="49"/>
      <c r="AX442" s="49"/>
      <c r="AY442" s="108"/>
      <c r="AZ442" s="108"/>
      <c r="BA442" s="49"/>
      <c r="BB442" s="49"/>
      <c r="BC442" s="49"/>
      <c r="BD442" s="49"/>
      <c r="BE442" s="49"/>
      <c r="BF442" s="49"/>
      <c r="BG442" s="49"/>
      <c r="BH442" s="49"/>
      <c r="BI442" s="49"/>
      <c r="BJ442" s="49"/>
      <c r="BK442" s="49"/>
      <c r="BL442" s="49"/>
    </row>
    <row r="443" spans="1:64" x14ac:dyDescent="0.25">
      <c r="A443" s="20"/>
      <c r="O443" s="32"/>
      <c r="P443" s="32"/>
      <c r="Q443" s="61"/>
      <c r="R443" s="28"/>
      <c r="S443" s="28"/>
      <c r="T443" s="41"/>
      <c r="U443" s="41"/>
      <c r="V443" s="41"/>
      <c r="W443" s="41"/>
      <c r="X443" s="196"/>
      <c r="Y443" s="196"/>
      <c r="Z443" s="39"/>
      <c r="AA443" s="39"/>
      <c r="AB443" s="39"/>
      <c r="AC443" s="39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49"/>
      <c r="AV443" s="49"/>
      <c r="AW443" s="49"/>
      <c r="AX443" s="49"/>
      <c r="AY443" s="108"/>
      <c r="AZ443" s="108"/>
      <c r="BA443" s="49"/>
      <c r="BB443" s="49"/>
      <c r="BC443" s="49"/>
      <c r="BD443" s="49"/>
      <c r="BE443" s="49"/>
      <c r="BF443" s="49"/>
      <c r="BG443" s="49"/>
      <c r="BH443" s="49"/>
      <c r="BI443" s="49"/>
      <c r="BJ443" s="49"/>
      <c r="BK443" s="49"/>
      <c r="BL443" s="49"/>
    </row>
    <row r="444" spans="1:64" x14ac:dyDescent="0.25">
      <c r="A444" s="20"/>
      <c r="O444" s="32"/>
      <c r="P444" s="32"/>
      <c r="Q444" s="61"/>
      <c r="R444" s="28"/>
      <c r="S444" s="28"/>
      <c r="T444" s="41"/>
      <c r="U444" s="41"/>
      <c r="V444" s="41"/>
      <c r="W444" s="41"/>
      <c r="X444" s="196"/>
      <c r="Y444" s="196"/>
      <c r="Z444" s="39"/>
      <c r="AA444" s="39"/>
      <c r="AB444" s="39"/>
      <c r="AC444" s="39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49"/>
      <c r="AV444" s="49"/>
      <c r="AW444" s="49"/>
      <c r="AX444" s="49"/>
      <c r="AY444" s="108"/>
      <c r="AZ444" s="108"/>
      <c r="BA444" s="49"/>
      <c r="BB444" s="49"/>
      <c r="BC444" s="49"/>
      <c r="BD444" s="49"/>
      <c r="BE444" s="49"/>
      <c r="BF444" s="49"/>
      <c r="BG444" s="49"/>
      <c r="BH444" s="49"/>
      <c r="BI444" s="49"/>
      <c r="BJ444" s="49"/>
      <c r="BK444" s="49"/>
      <c r="BL444" s="49"/>
    </row>
    <row r="445" spans="1:64" x14ac:dyDescent="0.25">
      <c r="A445" s="20"/>
      <c r="O445" s="32"/>
      <c r="P445" s="32"/>
      <c r="Q445" s="61"/>
      <c r="R445" s="28"/>
      <c r="S445" s="28"/>
      <c r="T445" s="41"/>
      <c r="U445" s="41"/>
      <c r="V445" s="41"/>
      <c r="W445" s="41"/>
      <c r="X445" s="196"/>
      <c r="Y445" s="196"/>
      <c r="Z445" s="39"/>
      <c r="AA445" s="39"/>
      <c r="AB445" s="39"/>
      <c r="AC445" s="39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49"/>
      <c r="AV445" s="49"/>
      <c r="AW445" s="49"/>
      <c r="AX445" s="49"/>
      <c r="AY445" s="108"/>
      <c r="AZ445" s="108"/>
      <c r="BA445" s="49"/>
      <c r="BB445" s="49"/>
      <c r="BC445" s="49"/>
      <c r="BD445" s="49"/>
      <c r="BE445" s="49"/>
      <c r="BF445" s="49"/>
      <c r="BG445" s="49"/>
      <c r="BH445" s="49"/>
      <c r="BI445" s="49"/>
      <c r="BJ445" s="49"/>
      <c r="BK445" s="49"/>
      <c r="BL445" s="49"/>
    </row>
    <row r="446" spans="1:64" x14ac:dyDescent="0.25">
      <c r="A446" s="20"/>
      <c r="O446" s="32"/>
      <c r="P446" s="32"/>
      <c r="Q446" s="61"/>
      <c r="R446" s="28"/>
      <c r="S446" s="28"/>
      <c r="T446" s="41"/>
      <c r="U446" s="41"/>
      <c r="V446" s="41"/>
      <c r="W446" s="41"/>
      <c r="X446" s="196"/>
      <c r="Y446" s="196"/>
      <c r="Z446" s="39"/>
      <c r="AA446" s="39"/>
      <c r="AB446" s="39"/>
      <c r="AC446" s="39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49"/>
      <c r="AV446" s="49"/>
      <c r="AW446" s="49"/>
      <c r="AX446" s="49"/>
      <c r="AY446" s="108"/>
      <c r="AZ446" s="108"/>
      <c r="BA446" s="49"/>
      <c r="BB446" s="49"/>
      <c r="BC446" s="49"/>
      <c r="BD446" s="49"/>
      <c r="BE446" s="49"/>
      <c r="BF446" s="49"/>
      <c r="BG446" s="49"/>
      <c r="BH446" s="49"/>
      <c r="BI446" s="49"/>
      <c r="BJ446" s="49"/>
      <c r="BK446" s="49"/>
      <c r="BL446" s="49"/>
    </row>
    <row r="447" spans="1:64" x14ac:dyDescent="0.25">
      <c r="A447" s="20"/>
      <c r="O447" s="32"/>
      <c r="P447" s="32"/>
      <c r="Q447" s="61"/>
      <c r="R447" s="28"/>
      <c r="S447" s="28"/>
      <c r="T447" s="41"/>
      <c r="U447" s="41"/>
      <c r="V447" s="41"/>
      <c r="W447" s="41"/>
      <c r="X447" s="196"/>
      <c r="Y447" s="196"/>
      <c r="Z447" s="39"/>
      <c r="AA447" s="39"/>
      <c r="AB447" s="39"/>
      <c r="AC447" s="39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49"/>
      <c r="AV447" s="49"/>
      <c r="AW447" s="49"/>
      <c r="AX447" s="49"/>
      <c r="AY447" s="108"/>
      <c r="AZ447" s="108"/>
      <c r="BA447" s="49"/>
      <c r="BB447" s="49"/>
      <c r="BC447" s="49"/>
      <c r="BD447" s="49"/>
      <c r="BE447" s="49"/>
      <c r="BF447" s="49"/>
      <c r="BG447" s="49"/>
      <c r="BH447" s="49"/>
      <c r="BI447" s="49"/>
      <c r="BJ447" s="49"/>
      <c r="BK447" s="49"/>
      <c r="BL447" s="49"/>
    </row>
    <row r="448" spans="1:64" x14ac:dyDescent="0.25">
      <c r="A448" s="3"/>
      <c r="O448" s="32"/>
      <c r="P448" s="32"/>
      <c r="Q448" s="61"/>
      <c r="R448" s="28"/>
      <c r="S448" s="28"/>
      <c r="T448" s="41"/>
      <c r="U448" s="41"/>
      <c r="V448" s="41"/>
      <c r="W448" s="41"/>
      <c r="X448" s="196"/>
      <c r="Y448" s="196"/>
      <c r="Z448" s="39"/>
      <c r="AA448" s="39"/>
      <c r="AB448" s="39"/>
      <c r="AC448" s="39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49"/>
      <c r="AV448" s="49"/>
      <c r="AW448" s="49"/>
      <c r="AX448" s="49"/>
      <c r="AY448" s="108"/>
      <c r="AZ448" s="108"/>
      <c r="BA448" s="49"/>
      <c r="BB448" s="49"/>
      <c r="BC448" s="49"/>
      <c r="BD448" s="49"/>
      <c r="BE448" s="49"/>
      <c r="BF448" s="49"/>
      <c r="BG448" s="49"/>
      <c r="BH448" s="49"/>
      <c r="BI448" s="49"/>
      <c r="BJ448" s="49"/>
      <c r="BK448" s="49"/>
      <c r="BL448" s="49"/>
    </row>
    <row r="449" spans="15:64" x14ac:dyDescent="0.25">
      <c r="O449" s="32"/>
      <c r="P449" s="32"/>
      <c r="Q449" s="61"/>
      <c r="R449" s="28"/>
      <c r="S449" s="28"/>
      <c r="T449" s="41"/>
      <c r="U449" s="41"/>
      <c r="V449" s="41"/>
      <c r="W449" s="41"/>
      <c r="X449" s="196"/>
      <c r="Y449" s="196"/>
      <c r="Z449" s="39"/>
      <c r="AA449" s="39"/>
      <c r="AB449" s="39"/>
      <c r="AC449" s="39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49"/>
      <c r="AV449" s="49"/>
      <c r="AW449" s="49"/>
      <c r="AX449" s="49"/>
      <c r="AY449" s="108"/>
      <c r="AZ449" s="108"/>
      <c r="BA449" s="49"/>
      <c r="BB449" s="49"/>
      <c r="BC449" s="49"/>
      <c r="BD449" s="49"/>
      <c r="BE449" s="49"/>
      <c r="BF449" s="49"/>
      <c r="BG449" s="49"/>
      <c r="BH449" s="49"/>
      <c r="BI449" s="49"/>
      <c r="BJ449" s="49"/>
      <c r="BK449" s="49"/>
      <c r="BL449" s="49"/>
    </row>
    <row r="450" spans="15:64" x14ac:dyDescent="0.25">
      <c r="O450" s="32"/>
      <c r="P450" s="32"/>
      <c r="Q450" s="61"/>
      <c r="R450" s="28"/>
      <c r="S450" s="28"/>
      <c r="T450" s="41"/>
      <c r="U450" s="41"/>
      <c r="V450" s="41"/>
      <c r="W450" s="41"/>
      <c r="X450" s="196"/>
      <c r="Y450" s="196"/>
      <c r="Z450" s="39"/>
      <c r="AA450" s="39"/>
      <c r="AB450" s="39"/>
      <c r="AC450" s="39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49"/>
      <c r="AV450" s="49"/>
      <c r="AW450" s="49"/>
      <c r="AX450" s="49"/>
      <c r="AY450" s="108"/>
      <c r="AZ450" s="108"/>
      <c r="BA450" s="49"/>
      <c r="BB450" s="49"/>
      <c r="BC450" s="49"/>
      <c r="BD450" s="49"/>
      <c r="BE450" s="49"/>
      <c r="BF450" s="49"/>
      <c r="BG450" s="49"/>
      <c r="BH450" s="49"/>
      <c r="BI450" s="49"/>
      <c r="BJ450" s="49"/>
      <c r="BK450" s="49"/>
      <c r="BL450" s="49"/>
    </row>
    <row r="451" spans="15:64" x14ac:dyDescent="0.25">
      <c r="O451" s="32"/>
      <c r="P451" s="32"/>
      <c r="Q451" s="61"/>
      <c r="R451" s="28"/>
      <c r="S451" s="28"/>
      <c r="T451" s="41"/>
      <c r="U451" s="41"/>
      <c r="V451" s="41"/>
      <c r="W451" s="41"/>
      <c r="X451" s="196"/>
      <c r="Y451" s="196"/>
      <c r="Z451" s="39"/>
      <c r="AA451" s="39"/>
      <c r="AB451" s="39"/>
      <c r="AC451" s="39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49"/>
      <c r="AV451" s="49"/>
      <c r="AW451" s="49"/>
      <c r="AX451" s="49"/>
      <c r="AY451" s="108"/>
      <c r="AZ451" s="108"/>
      <c r="BA451" s="49"/>
      <c r="BB451" s="49"/>
      <c r="BC451" s="49"/>
      <c r="BD451" s="49"/>
      <c r="BE451" s="49"/>
      <c r="BF451" s="49"/>
      <c r="BG451" s="49"/>
      <c r="BH451" s="49"/>
      <c r="BI451" s="49"/>
      <c r="BJ451" s="49"/>
      <c r="BK451" s="49"/>
      <c r="BL451" s="49"/>
    </row>
    <row r="452" spans="15:64" x14ac:dyDescent="0.25">
      <c r="O452" s="32"/>
      <c r="P452" s="32"/>
      <c r="Q452" s="61"/>
      <c r="R452" s="28"/>
      <c r="S452" s="28"/>
      <c r="T452" s="41"/>
      <c r="U452" s="41"/>
      <c r="V452" s="41"/>
      <c r="W452" s="41"/>
      <c r="X452" s="196"/>
      <c r="Y452" s="196"/>
      <c r="Z452" s="39"/>
      <c r="AA452" s="39"/>
      <c r="AB452" s="39"/>
      <c r="AC452" s="39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49"/>
      <c r="AV452" s="49"/>
      <c r="AW452" s="49"/>
      <c r="AX452" s="49"/>
      <c r="AY452" s="108"/>
      <c r="AZ452" s="108"/>
      <c r="BA452" s="49"/>
      <c r="BB452" s="49"/>
      <c r="BC452" s="49"/>
      <c r="BD452" s="49"/>
      <c r="BE452" s="49"/>
      <c r="BF452" s="49"/>
      <c r="BG452" s="49"/>
      <c r="BH452" s="49"/>
      <c r="BI452" s="49"/>
      <c r="BJ452" s="49"/>
      <c r="BK452" s="49"/>
      <c r="BL452" s="49"/>
    </row>
    <row r="453" spans="15:64" x14ac:dyDescent="0.25">
      <c r="O453" s="32"/>
      <c r="P453" s="32"/>
      <c r="Q453" s="61"/>
      <c r="R453" s="28"/>
      <c r="S453" s="28"/>
      <c r="T453" s="41"/>
      <c r="U453" s="41"/>
      <c r="V453" s="41"/>
      <c r="W453" s="41"/>
      <c r="X453" s="196"/>
      <c r="Y453" s="196"/>
      <c r="Z453" s="39"/>
      <c r="AA453" s="39"/>
      <c r="AB453" s="39"/>
      <c r="AC453" s="39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49"/>
      <c r="AV453" s="49"/>
      <c r="AW453" s="49"/>
      <c r="AX453" s="49"/>
      <c r="AY453" s="108"/>
      <c r="AZ453" s="108"/>
      <c r="BA453" s="49"/>
      <c r="BB453" s="49"/>
      <c r="BC453" s="49"/>
      <c r="BD453" s="49"/>
      <c r="BE453" s="49"/>
      <c r="BF453" s="49"/>
      <c r="BG453" s="49"/>
      <c r="BH453" s="49"/>
      <c r="BI453" s="49"/>
      <c r="BJ453" s="49"/>
      <c r="BK453" s="49"/>
      <c r="BL453" s="49"/>
    </row>
    <row r="454" spans="15:64" x14ac:dyDescent="0.25">
      <c r="O454" s="32"/>
      <c r="P454" s="32"/>
      <c r="Q454" s="61"/>
      <c r="R454" s="28"/>
      <c r="S454" s="28"/>
      <c r="T454" s="41"/>
      <c r="U454" s="41"/>
      <c r="V454" s="41"/>
      <c r="W454" s="41"/>
      <c r="X454" s="196"/>
      <c r="Y454" s="196"/>
      <c r="Z454" s="39"/>
      <c r="AA454" s="39"/>
      <c r="AB454" s="39"/>
      <c r="AC454" s="39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49"/>
      <c r="AV454" s="49"/>
      <c r="AW454" s="49"/>
      <c r="AX454" s="49"/>
      <c r="AY454" s="108"/>
      <c r="AZ454" s="108"/>
      <c r="BA454" s="49"/>
      <c r="BB454" s="49"/>
      <c r="BC454" s="49"/>
      <c r="BD454" s="49"/>
      <c r="BE454" s="49"/>
      <c r="BF454" s="49"/>
      <c r="BG454" s="49"/>
      <c r="BH454" s="49"/>
      <c r="BI454" s="49"/>
      <c r="BJ454" s="49"/>
      <c r="BK454" s="49"/>
      <c r="BL454" s="49"/>
    </row>
    <row r="455" spans="15:64" x14ac:dyDescent="0.25">
      <c r="O455" s="32"/>
      <c r="P455" s="32"/>
      <c r="Q455" s="61"/>
      <c r="R455" s="28"/>
      <c r="S455" s="28"/>
      <c r="T455" s="41"/>
      <c r="U455" s="41"/>
      <c r="V455" s="41"/>
      <c r="W455" s="41"/>
      <c r="X455" s="196"/>
      <c r="Y455" s="196"/>
      <c r="Z455" s="39"/>
      <c r="AA455" s="39"/>
      <c r="AB455" s="39"/>
      <c r="AC455" s="39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49"/>
      <c r="AV455" s="49"/>
      <c r="AW455" s="49"/>
      <c r="AX455" s="49"/>
      <c r="AY455" s="108"/>
      <c r="AZ455" s="108"/>
      <c r="BA455" s="49"/>
      <c r="BB455" s="49"/>
      <c r="BC455" s="49"/>
      <c r="BD455" s="49"/>
      <c r="BE455" s="49"/>
      <c r="BF455" s="49"/>
      <c r="BG455" s="49"/>
      <c r="BH455" s="49"/>
      <c r="BI455" s="49"/>
      <c r="BJ455" s="49"/>
      <c r="BK455" s="49"/>
      <c r="BL455" s="49"/>
    </row>
    <row r="456" spans="15:64" x14ac:dyDescent="0.25">
      <c r="O456" s="32"/>
      <c r="P456" s="32"/>
      <c r="Q456" s="61"/>
      <c r="R456" s="28"/>
      <c r="S456" s="28"/>
      <c r="T456" s="41"/>
      <c r="U456" s="41"/>
      <c r="V456" s="41"/>
      <c r="W456" s="41"/>
      <c r="X456" s="196"/>
      <c r="Y456" s="196"/>
      <c r="Z456" s="39"/>
      <c r="AA456" s="39"/>
      <c r="AB456" s="39"/>
      <c r="AC456" s="39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49"/>
      <c r="AV456" s="49"/>
      <c r="AW456" s="49"/>
      <c r="AX456" s="49"/>
      <c r="AY456" s="108"/>
      <c r="AZ456" s="108"/>
      <c r="BA456" s="49"/>
      <c r="BB456" s="49"/>
      <c r="BC456" s="49"/>
      <c r="BD456" s="49"/>
      <c r="BE456" s="49"/>
      <c r="BF456" s="49"/>
      <c r="BG456" s="49"/>
      <c r="BH456" s="49"/>
      <c r="BI456" s="49"/>
      <c r="BJ456" s="49"/>
      <c r="BK456" s="49"/>
      <c r="BL456" s="49"/>
    </row>
    <row r="457" spans="15:64" x14ac:dyDescent="0.25">
      <c r="O457" s="32"/>
      <c r="P457" s="32"/>
      <c r="Q457" s="61"/>
      <c r="R457" s="28"/>
      <c r="S457" s="28"/>
      <c r="T457" s="41"/>
      <c r="U457" s="41"/>
      <c r="V457" s="41"/>
      <c r="W457" s="41"/>
      <c r="X457" s="196"/>
      <c r="Y457" s="196"/>
      <c r="Z457" s="39"/>
      <c r="AA457" s="39"/>
      <c r="AB457" s="39"/>
      <c r="AC457" s="39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49"/>
      <c r="AV457" s="49"/>
      <c r="AW457" s="49"/>
      <c r="AX457" s="49"/>
      <c r="AY457" s="108"/>
      <c r="AZ457" s="108"/>
      <c r="BA457" s="49"/>
      <c r="BB457" s="49"/>
      <c r="BC457" s="49"/>
      <c r="BD457" s="49"/>
      <c r="BE457" s="49"/>
      <c r="BF457" s="49"/>
      <c r="BG457" s="49"/>
      <c r="BH457" s="49"/>
      <c r="BI457" s="49"/>
      <c r="BJ457" s="49"/>
      <c r="BK457" s="49"/>
      <c r="BL457" s="49"/>
    </row>
    <row r="458" spans="15:64" x14ac:dyDescent="0.25">
      <c r="O458" s="32"/>
      <c r="P458" s="32"/>
      <c r="Q458" s="61"/>
      <c r="R458" s="28"/>
      <c r="S458" s="28"/>
      <c r="T458" s="41"/>
      <c r="U458" s="41"/>
      <c r="V458" s="41"/>
      <c r="W458" s="41"/>
      <c r="X458" s="196"/>
      <c r="Y458" s="196"/>
      <c r="Z458" s="39"/>
      <c r="AA458" s="39"/>
      <c r="AB458" s="39"/>
      <c r="AC458" s="39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49"/>
      <c r="AV458" s="49"/>
      <c r="AW458" s="49"/>
      <c r="AX458" s="49"/>
      <c r="AY458" s="108"/>
      <c r="AZ458" s="108"/>
      <c r="BA458" s="49"/>
      <c r="BB458" s="49"/>
      <c r="BC458" s="49"/>
      <c r="BD458" s="49"/>
      <c r="BE458" s="49"/>
      <c r="BF458" s="49"/>
      <c r="BG458" s="49"/>
      <c r="BH458" s="49"/>
      <c r="BI458" s="49"/>
      <c r="BJ458" s="49"/>
      <c r="BK458" s="49"/>
      <c r="BL458" s="49"/>
    </row>
    <row r="459" spans="15:64" x14ac:dyDescent="0.25">
      <c r="O459" s="32"/>
      <c r="P459" s="32"/>
      <c r="Q459" s="61"/>
      <c r="R459" s="28"/>
      <c r="S459" s="28"/>
      <c r="T459" s="41"/>
      <c r="U459" s="41"/>
      <c r="V459" s="41"/>
      <c r="W459" s="41"/>
      <c r="X459" s="196"/>
      <c r="Y459" s="196"/>
      <c r="Z459" s="39"/>
      <c r="AA459" s="39"/>
      <c r="AB459" s="39"/>
      <c r="AC459" s="39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49"/>
      <c r="AV459" s="49"/>
      <c r="AW459" s="49"/>
      <c r="AX459" s="49"/>
      <c r="AY459" s="108"/>
      <c r="AZ459" s="108"/>
      <c r="BA459" s="49"/>
      <c r="BB459" s="49"/>
      <c r="BC459" s="49"/>
      <c r="BD459" s="49"/>
      <c r="BE459" s="49"/>
      <c r="BF459" s="49"/>
      <c r="BG459" s="49"/>
      <c r="BH459" s="49"/>
      <c r="BI459" s="49"/>
      <c r="BJ459" s="49"/>
      <c r="BK459" s="49"/>
      <c r="BL459" s="49"/>
    </row>
    <row r="460" spans="15:64" x14ac:dyDescent="0.25">
      <c r="O460" s="32"/>
      <c r="P460" s="32"/>
      <c r="Q460" s="61"/>
      <c r="R460" s="28"/>
      <c r="S460" s="28"/>
      <c r="T460" s="32"/>
      <c r="U460" s="41"/>
      <c r="V460" s="41"/>
      <c r="W460" s="41"/>
      <c r="X460" s="196"/>
      <c r="Y460" s="196"/>
      <c r="Z460" s="39"/>
      <c r="AA460" s="39"/>
      <c r="AB460" s="39"/>
      <c r="AC460" s="39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49"/>
      <c r="AV460" s="49"/>
      <c r="AW460" s="49"/>
      <c r="AX460" s="49"/>
      <c r="AY460" s="108"/>
      <c r="AZ460" s="108"/>
      <c r="BA460" s="49"/>
      <c r="BB460" s="49"/>
      <c r="BC460" s="49"/>
      <c r="BD460" s="49"/>
      <c r="BE460" s="49"/>
      <c r="BF460" s="49"/>
      <c r="BG460" s="49"/>
      <c r="BH460" s="49"/>
      <c r="BI460" s="49"/>
      <c r="BJ460" s="49"/>
      <c r="BK460" s="49"/>
      <c r="BL460" s="49"/>
    </row>
    <row r="461" spans="15:64" x14ac:dyDescent="0.25">
      <c r="O461" s="32"/>
      <c r="P461" s="32"/>
      <c r="Q461" s="61"/>
      <c r="R461" s="28"/>
      <c r="S461" s="28"/>
      <c r="T461" s="41"/>
      <c r="U461" s="41"/>
      <c r="V461" s="41"/>
      <c r="W461" s="41"/>
      <c r="X461" s="196"/>
      <c r="Y461" s="196"/>
      <c r="Z461" s="39"/>
      <c r="AA461" s="39"/>
      <c r="AB461" s="39"/>
      <c r="AC461" s="39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49"/>
      <c r="AV461" s="49"/>
      <c r="AW461" s="49"/>
      <c r="AX461" s="49"/>
      <c r="AY461" s="108"/>
      <c r="AZ461" s="108"/>
      <c r="BA461" s="49"/>
      <c r="BB461" s="49"/>
      <c r="BC461" s="49"/>
      <c r="BD461" s="49"/>
      <c r="BE461" s="49"/>
      <c r="BF461" s="49"/>
      <c r="BG461" s="49"/>
      <c r="BH461" s="49"/>
      <c r="BI461" s="49"/>
      <c r="BJ461" s="49"/>
      <c r="BK461" s="49"/>
      <c r="BL461" s="49"/>
    </row>
    <row r="462" spans="15:64" x14ac:dyDescent="0.25">
      <c r="O462" s="32"/>
      <c r="P462" s="32"/>
      <c r="Q462" s="61"/>
      <c r="R462" s="28"/>
      <c r="S462" s="28"/>
      <c r="T462" s="41"/>
      <c r="U462" s="41"/>
      <c r="V462" s="41"/>
      <c r="W462" s="41"/>
      <c r="X462" s="196"/>
      <c r="Y462" s="196"/>
      <c r="Z462" s="39"/>
      <c r="AA462" s="39"/>
      <c r="AB462" s="39"/>
      <c r="AC462" s="39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49"/>
      <c r="AV462" s="49"/>
      <c r="AW462" s="49"/>
      <c r="AX462" s="49"/>
      <c r="AY462" s="108"/>
      <c r="AZ462" s="108"/>
      <c r="BA462" s="49"/>
      <c r="BB462" s="49"/>
      <c r="BC462" s="49"/>
      <c r="BD462" s="49"/>
      <c r="BE462" s="49"/>
      <c r="BF462" s="49"/>
      <c r="BG462" s="49"/>
      <c r="BH462" s="49"/>
      <c r="BI462" s="49"/>
      <c r="BJ462" s="49"/>
      <c r="BK462" s="49"/>
      <c r="BL462" s="49"/>
    </row>
    <row r="463" spans="15:64" x14ac:dyDescent="0.25">
      <c r="O463" s="32"/>
      <c r="P463" s="32"/>
      <c r="Q463" s="61"/>
      <c r="R463" s="28"/>
      <c r="S463" s="28"/>
      <c r="T463" s="41"/>
      <c r="U463" s="41"/>
      <c r="V463" s="41"/>
      <c r="W463" s="41"/>
      <c r="X463" s="196"/>
      <c r="Y463" s="196"/>
      <c r="Z463" s="39"/>
      <c r="AA463" s="39"/>
      <c r="AB463" s="39"/>
      <c r="AC463" s="39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49"/>
      <c r="AV463" s="49"/>
      <c r="AW463" s="49"/>
      <c r="AX463" s="49"/>
      <c r="AY463" s="108"/>
      <c r="AZ463" s="108"/>
      <c r="BA463" s="49"/>
      <c r="BB463" s="49"/>
      <c r="BC463" s="49"/>
      <c r="BD463" s="49"/>
      <c r="BE463" s="49"/>
      <c r="BF463" s="49"/>
      <c r="BG463" s="49"/>
      <c r="BH463" s="49"/>
      <c r="BI463" s="49"/>
      <c r="BJ463" s="49"/>
      <c r="BK463" s="49"/>
      <c r="BL463" s="49"/>
    </row>
    <row r="464" spans="15:64" x14ac:dyDescent="0.25">
      <c r="O464" s="32"/>
      <c r="P464" s="32"/>
      <c r="Q464" s="61"/>
      <c r="R464" s="28"/>
      <c r="S464" s="28"/>
      <c r="T464" s="41"/>
      <c r="U464" s="41"/>
      <c r="V464" s="41"/>
      <c r="W464" s="41"/>
      <c r="X464" s="196"/>
      <c r="Y464" s="196"/>
      <c r="Z464" s="39"/>
      <c r="AA464" s="39"/>
      <c r="AB464" s="39"/>
      <c r="AC464" s="39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49"/>
      <c r="AV464" s="49"/>
      <c r="AW464" s="49"/>
      <c r="AX464" s="49"/>
      <c r="AY464" s="108"/>
      <c r="AZ464" s="108"/>
      <c r="BA464" s="49"/>
      <c r="BB464" s="49"/>
      <c r="BC464" s="49"/>
      <c r="BD464" s="49"/>
      <c r="BE464" s="49"/>
      <c r="BF464" s="49"/>
      <c r="BG464" s="49"/>
      <c r="BH464" s="49"/>
      <c r="BI464" s="49"/>
      <c r="BJ464" s="49"/>
      <c r="BK464" s="49"/>
      <c r="BL464" s="49"/>
    </row>
    <row r="465" spans="15:64" x14ac:dyDescent="0.25">
      <c r="O465" s="32"/>
      <c r="P465" s="32"/>
      <c r="Q465" s="61"/>
      <c r="R465" s="28"/>
      <c r="S465" s="28"/>
      <c r="T465" s="41"/>
      <c r="U465" s="41"/>
      <c r="V465" s="41"/>
      <c r="W465" s="41"/>
      <c r="X465" s="196"/>
      <c r="Y465" s="196"/>
      <c r="Z465" s="39"/>
      <c r="AA465" s="39"/>
      <c r="AB465" s="39"/>
      <c r="AC465" s="39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49"/>
      <c r="AV465" s="49"/>
      <c r="AW465" s="49"/>
      <c r="AX465" s="49"/>
      <c r="AY465" s="108"/>
      <c r="AZ465" s="108"/>
      <c r="BA465" s="49"/>
      <c r="BB465" s="49"/>
      <c r="BC465" s="49"/>
      <c r="BD465" s="49"/>
      <c r="BE465" s="49"/>
      <c r="BF465" s="49"/>
      <c r="BG465" s="49"/>
      <c r="BH465" s="49"/>
      <c r="BI465" s="49"/>
      <c r="BJ465" s="49"/>
      <c r="BK465" s="49"/>
      <c r="BL465" s="49"/>
    </row>
    <row r="466" spans="15:64" x14ac:dyDescent="0.25">
      <c r="O466" s="32"/>
      <c r="P466" s="32"/>
      <c r="Q466" s="61"/>
      <c r="R466" s="28"/>
      <c r="S466" s="28"/>
      <c r="T466" s="41"/>
      <c r="U466" s="41"/>
      <c r="V466" s="41"/>
      <c r="W466" s="41"/>
      <c r="X466" s="196"/>
      <c r="Y466" s="196"/>
      <c r="Z466" s="39"/>
      <c r="AA466" s="39"/>
      <c r="AB466" s="39"/>
      <c r="AC466" s="39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49"/>
      <c r="AV466" s="49"/>
      <c r="AW466" s="49"/>
      <c r="AX466" s="49"/>
      <c r="AY466" s="108"/>
      <c r="AZ466" s="108"/>
      <c r="BA466" s="49"/>
      <c r="BB466" s="49"/>
      <c r="BC466" s="49"/>
      <c r="BD466" s="49"/>
      <c r="BE466" s="49"/>
      <c r="BF466" s="49"/>
      <c r="BG466" s="49"/>
      <c r="BH466" s="49"/>
      <c r="BI466" s="49"/>
      <c r="BJ466" s="49"/>
      <c r="BK466" s="49"/>
      <c r="BL466" s="49"/>
    </row>
    <row r="467" spans="15:64" x14ac:dyDescent="0.25">
      <c r="O467" s="32"/>
      <c r="P467" s="32"/>
      <c r="Q467" s="61"/>
      <c r="R467" s="28"/>
      <c r="S467" s="28"/>
      <c r="T467" s="41"/>
      <c r="U467" s="41"/>
      <c r="V467" s="41"/>
      <c r="W467" s="41"/>
      <c r="X467" s="196"/>
      <c r="Y467" s="196"/>
      <c r="Z467" s="39"/>
      <c r="AA467" s="39"/>
      <c r="AB467" s="39"/>
      <c r="AC467" s="39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49"/>
      <c r="AV467" s="49"/>
      <c r="AW467" s="49"/>
      <c r="AX467" s="49"/>
      <c r="AY467" s="108"/>
      <c r="AZ467" s="108"/>
      <c r="BA467" s="49"/>
      <c r="BB467" s="49"/>
      <c r="BC467" s="49"/>
      <c r="BD467" s="49"/>
      <c r="BE467" s="49"/>
      <c r="BF467" s="49"/>
      <c r="BG467" s="49"/>
      <c r="BH467" s="49"/>
      <c r="BI467" s="49"/>
      <c r="BJ467" s="49"/>
      <c r="BK467" s="49"/>
      <c r="BL467" s="49"/>
    </row>
    <row r="468" spans="15:64" x14ac:dyDescent="0.25">
      <c r="O468" s="32"/>
      <c r="P468" s="32"/>
      <c r="Q468" s="61"/>
      <c r="R468" s="28"/>
      <c r="S468" s="28"/>
      <c r="T468" s="41"/>
      <c r="U468" s="41"/>
      <c r="V468" s="41"/>
      <c r="W468" s="41"/>
      <c r="X468" s="196"/>
      <c r="Y468" s="196"/>
      <c r="Z468" s="39"/>
      <c r="AA468" s="39"/>
      <c r="AB468" s="39"/>
      <c r="AC468" s="39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49"/>
      <c r="AV468" s="49"/>
      <c r="AW468" s="49"/>
      <c r="AX468" s="49"/>
      <c r="AY468" s="108"/>
      <c r="AZ468" s="108"/>
      <c r="BA468" s="49"/>
      <c r="BB468" s="49"/>
      <c r="BC468" s="49"/>
      <c r="BD468" s="49"/>
      <c r="BE468" s="49"/>
      <c r="BF468" s="49"/>
      <c r="BG468" s="49"/>
      <c r="BH468" s="49"/>
      <c r="BI468" s="49"/>
      <c r="BJ468" s="49"/>
      <c r="BK468" s="49"/>
      <c r="BL468" s="49"/>
    </row>
    <row r="469" spans="15:64" x14ac:dyDescent="0.25">
      <c r="O469" s="32"/>
      <c r="P469" s="32"/>
      <c r="Q469" s="61"/>
      <c r="R469" s="28"/>
      <c r="S469" s="28"/>
      <c r="T469" s="41"/>
      <c r="U469" s="41"/>
      <c r="V469" s="41"/>
      <c r="W469" s="41"/>
      <c r="X469" s="196"/>
      <c r="Y469" s="196"/>
      <c r="Z469" s="39"/>
      <c r="AA469" s="39"/>
      <c r="AB469" s="39"/>
      <c r="AC469" s="39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49"/>
      <c r="AV469" s="49"/>
      <c r="AW469" s="49"/>
      <c r="AX469" s="49"/>
      <c r="AY469" s="108"/>
      <c r="AZ469" s="108"/>
      <c r="BA469" s="49"/>
      <c r="BB469" s="49"/>
      <c r="BC469" s="49"/>
      <c r="BD469" s="49"/>
      <c r="BE469" s="49"/>
      <c r="BF469" s="49"/>
      <c r="BG469" s="49"/>
      <c r="BH469" s="49"/>
      <c r="BI469" s="49"/>
      <c r="BJ469" s="49"/>
      <c r="BK469" s="49"/>
      <c r="BL469" s="49"/>
    </row>
    <row r="470" spans="15:64" x14ac:dyDescent="0.25">
      <c r="O470" s="32"/>
      <c r="P470" s="32"/>
      <c r="Q470" s="61"/>
      <c r="R470" s="28"/>
      <c r="S470" s="28"/>
      <c r="T470" s="32"/>
      <c r="U470" s="41"/>
      <c r="V470" s="41"/>
      <c r="W470" s="41"/>
      <c r="X470" s="196"/>
      <c r="Y470" s="196"/>
      <c r="Z470" s="39"/>
      <c r="AA470" s="39"/>
      <c r="AB470" s="39"/>
      <c r="AC470" s="39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49"/>
      <c r="AV470" s="49"/>
      <c r="AW470" s="49"/>
      <c r="AX470" s="49"/>
      <c r="AY470" s="108"/>
      <c r="AZ470" s="108"/>
      <c r="BA470" s="49"/>
      <c r="BB470" s="49"/>
      <c r="BC470" s="49"/>
      <c r="BD470" s="49"/>
      <c r="BE470" s="49"/>
      <c r="BF470" s="49"/>
      <c r="BG470" s="49"/>
      <c r="BH470" s="49"/>
      <c r="BI470" s="49"/>
      <c r="BJ470" s="49"/>
      <c r="BK470" s="49"/>
      <c r="BL470" s="49"/>
    </row>
    <row r="471" spans="15:64" x14ac:dyDescent="0.25">
      <c r="O471" s="32"/>
      <c r="P471" s="32"/>
      <c r="Q471" s="61"/>
      <c r="R471" s="28"/>
      <c r="S471" s="28"/>
      <c r="T471" s="41"/>
      <c r="U471" s="41"/>
      <c r="V471" s="41"/>
      <c r="W471" s="41"/>
      <c r="X471" s="196"/>
      <c r="Y471" s="196"/>
      <c r="Z471" s="39"/>
      <c r="AA471" s="39"/>
      <c r="AB471" s="39"/>
      <c r="AC471" s="39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49"/>
      <c r="AV471" s="49"/>
      <c r="AW471" s="49"/>
      <c r="AX471" s="49"/>
      <c r="AY471" s="108"/>
      <c r="AZ471" s="108"/>
      <c r="BA471" s="49"/>
      <c r="BB471" s="49"/>
      <c r="BC471" s="49"/>
      <c r="BD471" s="49"/>
      <c r="BE471" s="49"/>
      <c r="BF471" s="49"/>
      <c r="BG471" s="49"/>
      <c r="BH471" s="49"/>
      <c r="BI471" s="49"/>
      <c r="BJ471" s="49"/>
      <c r="BK471" s="49"/>
      <c r="BL471" s="49"/>
    </row>
    <row r="472" spans="15:64" x14ac:dyDescent="0.25">
      <c r="O472" s="32"/>
      <c r="P472" s="32"/>
      <c r="Q472" s="61"/>
      <c r="R472" s="28"/>
      <c r="S472" s="28"/>
      <c r="T472" s="41"/>
      <c r="U472" s="41"/>
      <c r="V472" s="41"/>
      <c r="W472" s="41"/>
      <c r="X472" s="196"/>
      <c r="Y472" s="196"/>
      <c r="Z472" s="39"/>
      <c r="AA472" s="39"/>
      <c r="AB472" s="39"/>
      <c r="AC472" s="39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49"/>
      <c r="AV472" s="49"/>
      <c r="AW472" s="49"/>
      <c r="AX472" s="49"/>
      <c r="AY472" s="108"/>
      <c r="AZ472" s="108"/>
      <c r="BA472" s="49"/>
      <c r="BB472" s="49"/>
      <c r="BC472" s="49"/>
      <c r="BD472" s="49"/>
      <c r="BE472" s="49"/>
      <c r="BF472" s="49"/>
      <c r="BG472" s="49"/>
      <c r="BH472" s="49"/>
      <c r="BI472" s="49"/>
      <c r="BJ472" s="49"/>
      <c r="BK472" s="49"/>
      <c r="BL472" s="49"/>
    </row>
    <row r="473" spans="15:64" x14ac:dyDescent="0.25">
      <c r="O473" s="32"/>
      <c r="P473" s="32"/>
      <c r="Q473" s="61"/>
      <c r="R473" s="28"/>
      <c r="S473" s="28"/>
      <c r="T473" s="41"/>
      <c r="U473" s="41"/>
      <c r="V473" s="41"/>
      <c r="W473" s="41"/>
      <c r="X473" s="196"/>
      <c r="Y473" s="196"/>
      <c r="Z473" s="39"/>
      <c r="AA473" s="39"/>
      <c r="AB473" s="39"/>
      <c r="AC473" s="39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49"/>
      <c r="AV473" s="49"/>
      <c r="AW473" s="49"/>
      <c r="AX473" s="49"/>
      <c r="AY473" s="108"/>
      <c r="AZ473" s="108"/>
      <c r="BA473" s="49"/>
      <c r="BB473" s="49"/>
      <c r="BC473" s="49"/>
      <c r="BD473" s="49"/>
      <c r="BE473" s="49"/>
      <c r="BF473" s="49"/>
      <c r="BG473" s="49"/>
      <c r="BH473" s="49"/>
      <c r="BI473" s="49"/>
      <c r="BJ473" s="49"/>
      <c r="BK473" s="49"/>
      <c r="BL473" s="49"/>
    </row>
    <row r="474" spans="15:64" x14ac:dyDescent="0.25">
      <c r="O474" s="32"/>
      <c r="P474" s="32"/>
      <c r="Q474" s="61"/>
      <c r="R474" s="28"/>
      <c r="S474" s="28"/>
      <c r="T474" s="41"/>
      <c r="U474" s="41"/>
      <c r="V474" s="41"/>
      <c r="W474" s="41"/>
      <c r="X474" s="196"/>
      <c r="Y474" s="196"/>
      <c r="Z474" s="39"/>
      <c r="AA474" s="39"/>
      <c r="AB474" s="39"/>
      <c r="AC474" s="39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49"/>
      <c r="AV474" s="49"/>
      <c r="AW474" s="49"/>
      <c r="AX474" s="49"/>
      <c r="AY474" s="108"/>
      <c r="AZ474" s="108"/>
      <c r="BA474" s="49"/>
      <c r="BB474" s="49"/>
      <c r="BC474" s="49"/>
      <c r="BD474" s="49"/>
      <c r="BE474" s="49"/>
      <c r="BF474" s="49"/>
      <c r="BG474" s="49"/>
      <c r="BH474" s="49"/>
      <c r="BI474" s="49"/>
      <c r="BJ474" s="49"/>
      <c r="BK474" s="49"/>
      <c r="BL474" s="49"/>
    </row>
    <row r="475" spans="15:64" x14ac:dyDescent="0.25">
      <c r="O475" s="32"/>
      <c r="P475" s="32"/>
      <c r="Q475" s="61"/>
      <c r="R475" s="28"/>
      <c r="S475" s="28"/>
      <c r="T475" s="41"/>
      <c r="U475" s="41"/>
      <c r="V475" s="41"/>
      <c r="W475" s="41"/>
      <c r="X475" s="196"/>
      <c r="Y475" s="196"/>
      <c r="Z475" s="39"/>
      <c r="AA475" s="39"/>
      <c r="AB475" s="39"/>
      <c r="AC475" s="39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49"/>
      <c r="AV475" s="49"/>
      <c r="AW475" s="49"/>
      <c r="AX475" s="49"/>
      <c r="AY475" s="108"/>
      <c r="AZ475" s="108"/>
      <c r="BA475" s="49"/>
      <c r="BB475" s="49"/>
      <c r="BC475" s="49"/>
      <c r="BD475" s="49"/>
      <c r="BE475" s="49"/>
      <c r="BF475" s="49"/>
      <c r="BG475" s="49"/>
      <c r="BH475" s="49"/>
      <c r="BI475" s="49"/>
      <c r="BJ475" s="49"/>
      <c r="BK475" s="49"/>
      <c r="BL475" s="49"/>
    </row>
    <row r="476" spans="15:64" x14ac:dyDescent="0.25">
      <c r="O476" s="32"/>
      <c r="P476" s="32"/>
      <c r="Q476" s="61"/>
      <c r="R476" s="28"/>
      <c r="S476" s="28"/>
      <c r="T476" s="41"/>
      <c r="U476" s="41"/>
      <c r="V476" s="41"/>
      <c r="W476" s="41"/>
      <c r="X476" s="196"/>
      <c r="Y476" s="196"/>
      <c r="Z476" s="39"/>
      <c r="AA476" s="39"/>
      <c r="AB476" s="39"/>
      <c r="AC476" s="39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49"/>
      <c r="AV476" s="49"/>
      <c r="AW476" s="49"/>
      <c r="AX476" s="49"/>
      <c r="AY476" s="108"/>
      <c r="AZ476" s="108"/>
      <c r="BA476" s="49"/>
      <c r="BB476" s="49"/>
      <c r="BC476" s="49"/>
      <c r="BD476" s="49"/>
      <c r="BE476" s="49"/>
      <c r="BF476" s="49"/>
      <c r="BG476" s="49"/>
      <c r="BH476" s="49"/>
      <c r="BI476" s="49"/>
      <c r="BJ476" s="49"/>
      <c r="BK476" s="49"/>
      <c r="BL476" s="49"/>
    </row>
    <row r="477" spans="15:64" x14ac:dyDescent="0.25">
      <c r="O477" s="32"/>
      <c r="P477" s="32"/>
      <c r="Q477" s="61"/>
      <c r="R477" s="28"/>
      <c r="S477" s="28"/>
      <c r="T477" s="41"/>
      <c r="U477" s="41"/>
      <c r="V477" s="41"/>
      <c r="W477" s="41"/>
      <c r="X477" s="196"/>
      <c r="Y477" s="196"/>
      <c r="Z477" s="39"/>
      <c r="AA477" s="39"/>
      <c r="AB477" s="39"/>
      <c r="AC477" s="39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49"/>
      <c r="AV477" s="49"/>
      <c r="AW477" s="49"/>
      <c r="AX477" s="49"/>
      <c r="AY477" s="108"/>
      <c r="AZ477" s="108"/>
      <c r="BA477" s="49"/>
      <c r="BB477" s="49"/>
      <c r="BC477" s="49"/>
      <c r="BD477" s="49"/>
      <c r="BE477" s="49"/>
      <c r="BF477" s="49"/>
      <c r="BG477" s="49"/>
      <c r="BH477" s="49"/>
      <c r="BI477" s="49"/>
      <c r="BJ477" s="49"/>
      <c r="BK477" s="49"/>
      <c r="BL477" s="49"/>
    </row>
    <row r="478" spans="15:64" x14ac:dyDescent="0.25">
      <c r="O478" s="32"/>
      <c r="P478" s="32"/>
      <c r="Q478" s="61"/>
      <c r="R478" s="28"/>
      <c r="S478" s="28"/>
      <c r="T478" s="41"/>
      <c r="U478" s="41"/>
      <c r="V478" s="41"/>
      <c r="W478" s="41"/>
      <c r="X478" s="196"/>
      <c r="Y478" s="196"/>
      <c r="Z478" s="39"/>
      <c r="AA478" s="39"/>
      <c r="AB478" s="39"/>
      <c r="AC478" s="39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49"/>
      <c r="AV478" s="49"/>
      <c r="AW478" s="49"/>
      <c r="AX478" s="49"/>
      <c r="AY478" s="108"/>
      <c r="AZ478" s="108"/>
      <c r="BA478" s="49"/>
      <c r="BB478" s="49"/>
      <c r="BC478" s="49"/>
      <c r="BD478" s="49"/>
      <c r="BE478" s="49"/>
      <c r="BF478" s="49"/>
      <c r="BG478" s="49"/>
      <c r="BH478" s="49"/>
      <c r="BI478" s="49"/>
      <c r="BJ478" s="49"/>
      <c r="BK478" s="49"/>
      <c r="BL478" s="49"/>
    </row>
    <row r="479" spans="15:64" x14ac:dyDescent="0.25">
      <c r="O479" s="32"/>
      <c r="P479" s="32"/>
      <c r="Q479" s="61"/>
      <c r="R479" s="28"/>
      <c r="S479" s="28"/>
      <c r="T479" s="41"/>
      <c r="U479" s="41"/>
      <c r="V479" s="41"/>
      <c r="W479" s="41"/>
      <c r="X479" s="196"/>
      <c r="Y479" s="196"/>
      <c r="Z479" s="39"/>
      <c r="AA479" s="39"/>
      <c r="AB479" s="39"/>
      <c r="AC479" s="39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49"/>
      <c r="AV479" s="49"/>
      <c r="AW479" s="49"/>
      <c r="AX479" s="49"/>
      <c r="AY479" s="108"/>
      <c r="AZ479" s="108"/>
      <c r="BA479" s="49"/>
      <c r="BB479" s="49"/>
      <c r="BC479" s="49"/>
      <c r="BD479" s="49"/>
      <c r="BE479" s="49"/>
      <c r="BF479" s="49"/>
      <c r="BG479" s="49"/>
      <c r="BH479" s="49"/>
      <c r="BI479" s="49"/>
      <c r="BJ479" s="49"/>
      <c r="BK479" s="49"/>
      <c r="BL479" s="49"/>
    </row>
    <row r="480" spans="15:64" x14ac:dyDescent="0.25">
      <c r="O480" s="32"/>
      <c r="P480" s="32"/>
      <c r="Q480" s="61"/>
      <c r="R480" s="28"/>
      <c r="S480" s="28"/>
      <c r="T480" s="41"/>
      <c r="U480" s="41"/>
      <c r="V480" s="41"/>
      <c r="W480" s="41"/>
      <c r="X480" s="196"/>
      <c r="Y480" s="196"/>
      <c r="Z480" s="39"/>
      <c r="AA480" s="39"/>
      <c r="AB480" s="39"/>
      <c r="AC480" s="39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49"/>
      <c r="AV480" s="49"/>
      <c r="AW480" s="49"/>
      <c r="AX480" s="49"/>
      <c r="AY480" s="108"/>
      <c r="AZ480" s="108"/>
      <c r="BA480" s="49"/>
      <c r="BB480" s="49"/>
      <c r="BC480" s="49"/>
      <c r="BD480" s="49"/>
      <c r="BE480" s="49"/>
      <c r="BF480" s="49"/>
      <c r="BG480" s="49"/>
      <c r="BH480" s="49"/>
      <c r="BI480" s="49"/>
      <c r="BJ480" s="49"/>
      <c r="BK480" s="49"/>
      <c r="BL480" s="49"/>
    </row>
    <row r="481" spans="15:64" x14ac:dyDescent="0.25">
      <c r="O481" s="32"/>
      <c r="P481" s="32"/>
      <c r="Q481" s="61"/>
      <c r="R481" s="28"/>
      <c r="S481" s="28"/>
      <c r="T481" s="41"/>
      <c r="U481" s="41"/>
      <c r="V481" s="41"/>
      <c r="W481" s="41"/>
      <c r="X481" s="196"/>
      <c r="Y481" s="196"/>
      <c r="Z481" s="39"/>
      <c r="AA481" s="39"/>
      <c r="AB481" s="39"/>
      <c r="AC481" s="39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49"/>
      <c r="AV481" s="49"/>
      <c r="AW481" s="49"/>
      <c r="AX481" s="49"/>
      <c r="AY481" s="108"/>
      <c r="AZ481" s="108"/>
      <c r="BA481" s="49"/>
      <c r="BB481" s="49"/>
      <c r="BC481" s="49"/>
      <c r="BD481" s="49"/>
      <c r="BE481" s="49"/>
      <c r="BF481" s="49"/>
      <c r="BG481" s="49"/>
      <c r="BH481" s="49"/>
      <c r="BI481" s="49"/>
      <c r="BJ481" s="49"/>
      <c r="BK481" s="49"/>
      <c r="BL481" s="49"/>
    </row>
    <row r="482" spans="15:64" x14ac:dyDescent="0.25">
      <c r="O482" s="32"/>
      <c r="P482" s="32"/>
      <c r="Q482" s="61"/>
      <c r="R482" s="28"/>
      <c r="S482" s="28"/>
      <c r="T482" s="41"/>
      <c r="U482" s="41"/>
      <c r="V482" s="41"/>
      <c r="W482" s="41"/>
      <c r="X482" s="196"/>
      <c r="Y482" s="196"/>
      <c r="Z482" s="39"/>
      <c r="AA482" s="39"/>
      <c r="AB482" s="39"/>
      <c r="AC482" s="39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49"/>
      <c r="AV482" s="49"/>
      <c r="AW482" s="49"/>
      <c r="AX482" s="49"/>
      <c r="AY482" s="108"/>
      <c r="AZ482" s="108"/>
      <c r="BA482" s="49"/>
      <c r="BB482" s="49"/>
      <c r="BC482" s="49"/>
      <c r="BD482" s="49"/>
      <c r="BE482" s="49"/>
      <c r="BF482" s="49"/>
      <c r="BG482" s="49"/>
      <c r="BH482" s="49"/>
      <c r="BI482" s="49"/>
      <c r="BJ482" s="49"/>
      <c r="BK482" s="49"/>
      <c r="BL482" s="49"/>
    </row>
    <row r="483" spans="15:64" x14ac:dyDescent="0.25">
      <c r="O483" s="32"/>
      <c r="P483" s="32"/>
      <c r="Q483" s="61"/>
      <c r="R483" s="28"/>
      <c r="S483" s="28"/>
      <c r="T483" s="41"/>
      <c r="U483" s="41"/>
      <c r="V483" s="41"/>
      <c r="W483" s="41"/>
      <c r="X483" s="196"/>
      <c r="Y483" s="196"/>
      <c r="Z483" s="39"/>
      <c r="AA483" s="39"/>
      <c r="AB483" s="39"/>
      <c r="AC483" s="39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49"/>
      <c r="AV483" s="49"/>
      <c r="AW483" s="49"/>
      <c r="AX483" s="49"/>
      <c r="AY483" s="108"/>
      <c r="AZ483" s="108"/>
      <c r="BA483" s="49"/>
      <c r="BB483" s="49"/>
      <c r="BC483" s="49"/>
      <c r="BD483" s="49"/>
      <c r="BE483" s="49"/>
      <c r="BF483" s="49"/>
      <c r="BG483" s="49"/>
      <c r="BH483" s="49"/>
      <c r="BI483" s="49"/>
      <c r="BJ483" s="49"/>
      <c r="BK483" s="49"/>
      <c r="BL483" s="49"/>
    </row>
    <row r="484" spans="15:64" x14ac:dyDescent="0.25">
      <c r="O484" s="32"/>
      <c r="P484" s="32"/>
      <c r="Q484" s="61"/>
      <c r="R484" s="28"/>
      <c r="S484" s="28"/>
      <c r="T484" s="41"/>
      <c r="U484" s="41"/>
      <c r="V484" s="41"/>
      <c r="W484" s="41"/>
      <c r="X484" s="196"/>
      <c r="Y484" s="196"/>
      <c r="Z484" s="39"/>
      <c r="AA484" s="39"/>
      <c r="AB484" s="39"/>
      <c r="AC484" s="39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49"/>
      <c r="AV484" s="49"/>
      <c r="AW484" s="49"/>
      <c r="AX484" s="49"/>
      <c r="AY484" s="108"/>
      <c r="AZ484" s="108"/>
      <c r="BA484" s="49"/>
      <c r="BB484" s="49"/>
      <c r="BC484" s="49"/>
      <c r="BD484" s="49"/>
      <c r="BE484" s="49"/>
      <c r="BF484" s="49"/>
      <c r="BG484" s="49"/>
      <c r="BH484" s="49"/>
      <c r="BI484" s="49"/>
      <c r="BJ484" s="49"/>
      <c r="BK484" s="49"/>
      <c r="BL484" s="49"/>
    </row>
    <row r="485" spans="15:64" x14ac:dyDescent="0.25">
      <c r="O485" s="32"/>
      <c r="P485" s="32"/>
      <c r="Q485" s="61"/>
      <c r="R485" s="28"/>
      <c r="S485" s="28"/>
      <c r="T485" s="41"/>
      <c r="U485" s="41"/>
      <c r="V485" s="41"/>
      <c r="W485" s="41"/>
      <c r="X485" s="196"/>
      <c r="Y485" s="196"/>
      <c r="Z485" s="39"/>
      <c r="AA485" s="39"/>
      <c r="AB485" s="39"/>
      <c r="AC485" s="39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49"/>
      <c r="AV485" s="49"/>
      <c r="AW485" s="49"/>
      <c r="AX485" s="49"/>
      <c r="AY485" s="108"/>
      <c r="AZ485" s="108"/>
      <c r="BA485" s="49"/>
      <c r="BB485" s="49"/>
      <c r="BC485" s="49"/>
      <c r="BD485" s="49"/>
      <c r="BE485" s="49"/>
      <c r="BF485" s="49"/>
      <c r="BG485" s="49"/>
      <c r="BH485" s="49"/>
      <c r="BI485" s="49"/>
      <c r="BJ485" s="49"/>
      <c r="BK485" s="49"/>
      <c r="BL485" s="49"/>
    </row>
    <row r="486" spans="15:64" x14ac:dyDescent="0.25">
      <c r="O486" s="32"/>
      <c r="P486" s="32"/>
      <c r="Q486" s="61"/>
      <c r="R486" s="28"/>
      <c r="S486" s="28"/>
      <c r="T486" s="41"/>
      <c r="U486" s="41"/>
      <c r="V486" s="41"/>
      <c r="W486" s="41"/>
      <c r="X486" s="196"/>
      <c r="Y486" s="196"/>
      <c r="Z486" s="39"/>
      <c r="AA486" s="39"/>
      <c r="AB486" s="39"/>
      <c r="AC486" s="39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49"/>
      <c r="AV486" s="49"/>
      <c r="AW486" s="49"/>
      <c r="AX486" s="49"/>
      <c r="AY486" s="108"/>
      <c r="AZ486" s="108"/>
      <c r="BA486" s="49"/>
      <c r="BB486" s="49"/>
      <c r="BC486" s="49"/>
      <c r="BD486" s="49"/>
      <c r="BE486" s="49"/>
      <c r="BF486" s="49"/>
      <c r="BG486" s="49"/>
      <c r="BH486" s="49"/>
      <c r="BI486" s="49"/>
      <c r="BJ486" s="49"/>
      <c r="BK486" s="49"/>
      <c r="BL486" s="49"/>
    </row>
    <row r="487" spans="15:64" x14ac:dyDescent="0.25">
      <c r="O487" s="32"/>
      <c r="P487" s="32"/>
      <c r="Q487" s="61"/>
      <c r="R487" s="28"/>
      <c r="S487" s="28"/>
      <c r="T487" s="41"/>
      <c r="U487" s="41"/>
      <c r="V487" s="41"/>
      <c r="W487" s="41"/>
      <c r="X487" s="196"/>
      <c r="Y487" s="196"/>
      <c r="Z487" s="39"/>
      <c r="AA487" s="39"/>
      <c r="AB487" s="39"/>
      <c r="AC487" s="39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49"/>
      <c r="AV487" s="49"/>
      <c r="AW487" s="49"/>
      <c r="AX487" s="49"/>
      <c r="AY487" s="108"/>
      <c r="AZ487" s="108"/>
      <c r="BA487" s="49"/>
      <c r="BB487" s="49"/>
      <c r="BC487" s="49"/>
      <c r="BD487" s="49"/>
      <c r="BE487" s="49"/>
      <c r="BF487" s="49"/>
      <c r="BG487" s="49"/>
      <c r="BH487" s="49"/>
      <c r="BI487" s="49"/>
      <c r="BJ487" s="49"/>
      <c r="BK487" s="49"/>
      <c r="BL487" s="49"/>
    </row>
    <row r="488" spans="15:64" x14ac:dyDescent="0.25">
      <c r="O488" s="32"/>
      <c r="P488" s="32"/>
      <c r="Q488" s="61"/>
      <c r="R488" s="28"/>
      <c r="S488" s="28"/>
      <c r="T488" s="41"/>
      <c r="U488" s="41"/>
      <c r="V488" s="41"/>
      <c r="W488" s="41"/>
      <c r="X488" s="196"/>
      <c r="Y488" s="196"/>
      <c r="Z488" s="39"/>
      <c r="AA488" s="39"/>
      <c r="AB488" s="39"/>
      <c r="AC488" s="39"/>
      <c r="AD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49"/>
      <c r="AV488" s="49"/>
      <c r="AW488" s="49"/>
      <c r="AX488" s="49"/>
      <c r="AY488" s="108"/>
      <c r="AZ488" s="108"/>
      <c r="BA488" s="49"/>
      <c r="BB488" s="49"/>
      <c r="BC488" s="49"/>
      <c r="BD488" s="49"/>
      <c r="BE488" s="49"/>
      <c r="BF488" s="49"/>
      <c r="BG488" s="49"/>
      <c r="BH488" s="49"/>
      <c r="BI488" s="49"/>
      <c r="BJ488" s="49"/>
      <c r="BK488" s="49"/>
      <c r="BL488" s="49"/>
    </row>
    <row r="489" spans="15:64" x14ac:dyDescent="0.25">
      <c r="O489" s="32"/>
      <c r="P489" s="32"/>
      <c r="Q489" s="61"/>
      <c r="R489" s="28"/>
      <c r="S489" s="28"/>
      <c r="T489" s="41"/>
      <c r="U489" s="41"/>
      <c r="V489" s="41"/>
      <c r="W489" s="41"/>
      <c r="X489" s="196"/>
      <c r="Y489" s="196"/>
      <c r="Z489" s="39"/>
      <c r="AA489" s="39"/>
      <c r="AB489" s="39"/>
      <c r="AC489" s="39"/>
      <c r="AD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49"/>
      <c r="AV489" s="49"/>
      <c r="AW489" s="49"/>
      <c r="AX489" s="49"/>
      <c r="AY489" s="108"/>
      <c r="AZ489" s="108"/>
      <c r="BA489" s="49"/>
      <c r="BB489" s="49"/>
      <c r="BC489" s="49"/>
      <c r="BD489" s="49"/>
      <c r="BE489" s="49"/>
      <c r="BF489" s="49"/>
      <c r="BG489" s="49"/>
      <c r="BH489" s="49"/>
      <c r="BI489" s="49"/>
      <c r="BJ489" s="49"/>
      <c r="BK489" s="49"/>
      <c r="BL489" s="49"/>
    </row>
    <row r="490" spans="15:64" x14ac:dyDescent="0.25">
      <c r="O490" s="32"/>
      <c r="P490" s="32"/>
      <c r="Q490" s="61"/>
      <c r="R490" s="28"/>
      <c r="S490" s="28"/>
      <c r="T490" s="41"/>
      <c r="U490" s="41"/>
      <c r="V490" s="41"/>
      <c r="W490" s="41"/>
      <c r="X490" s="196"/>
      <c r="Y490" s="196"/>
      <c r="Z490" s="39"/>
      <c r="AA490" s="39"/>
      <c r="AB490" s="39"/>
      <c r="AC490" s="39"/>
      <c r="AD490" s="23"/>
      <c r="AU490" s="49"/>
      <c r="AV490" s="49"/>
      <c r="AW490" s="49"/>
      <c r="AX490" s="49"/>
      <c r="AY490" s="108"/>
      <c r="AZ490" s="108"/>
      <c r="BA490" s="49"/>
      <c r="BB490" s="49"/>
      <c r="BC490" s="49"/>
      <c r="BD490" s="49"/>
      <c r="BE490" s="49"/>
      <c r="BF490" s="49"/>
      <c r="BG490" s="49"/>
      <c r="BH490" s="49"/>
      <c r="BI490" s="49"/>
      <c r="BJ490" s="49"/>
      <c r="BK490" s="49"/>
      <c r="BL490" s="49"/>
    </row>
    <row r="491" spans="15:64" x14ac:dyDescent="0.25">
      <c r="O491" s="32"/>
      <c r="P491" s="32"/>
      <c r="Q491" s="61"/>
      <c r="R491" s="28"/>
      <c r="S491" s="28"/>
      <c r="T491" s="41"/>
      <c r="U491" s="41"/>
      <c r="V491" s="41"/>
      <c r="W491" s="41"/>
      <c r="X491" s="196"/>
      <c r="Y491" s="196"/>
      <c r="Z491" s="39"/>
      <c r="AA491" s="39"/>
      <c r="AB491" s="39"/>
      <c r="AC491" s="39"/>
      <c r="AD491" s="23"/>
      <c r="AU491" s="49"/>
      <c r="AV491" s="49"/>
      <c r="AW491" s="49"/>
      <c r="AX491" s="49"/>
      <c r="AY491" s="108"/>
      <c r="AZ491" s="108"/>
      <c r="BA491" s="49"/>
      <c r="BB491" s="49"/>
      <c r="BC491" s="49"/>
      <c r="BD491" s="49"/>
      <c r="BE491" s="49"/>
      <c r="BF491" s="49"/>
      <c r="BG491" s="49"/>
      <c r="BH491" s="49"/>
      <c r="BI491" s="49"/>
      <c r="BJ491" s="49"/>
      <c r="BK491" s="49"/>
      <c r="BL491" s="49"/>
    </row>
    <row r="492" spans="15:64" x14ac:dyDescent="0.25">
      <c r="O492" s="32"/>
      <c r="P492" s="32"/>
      <c r="Q492" s="61"/>
      <c r="R492" s="28"/>
      <c r="S492" s="28"/>
      <c r="T492" s="41"/>
      <c r="U492" s="41"/>
      <c r="V492" s="41"/>
      <c r="W492" s="41"/>
      <c r="X492" s="196"/>
      <c r="Y492" s="196"/>
      <c r="Z492" s="39"/>
      <c r="AA492" s="39"/>
      <c r="AB492" s="39"/>
      <c r="AC492" s="39"/>
      <c r="AD492" s="23"/>
      <c r="AU492" s="49"/>
      <c r="AV492" s="49"/>
      <c r="AW492" s="49"/>
      <c r="AX492" s="49"/>
      <c r="AY492" s="108"/>
      <c r="AZ492" s="108"/>
      <c r="BA492" s="49"/>
      <c r="BB492" s="49"/>
      <c r="BC492" s="49"/>
      <c r="BD492" s="49"/>
      <c r="BE492" s="49"/>
      <c r="BF492" s="49"/>
      <c r="BG492" s="49"/>
      <c r="BH492" s="49"/>
      <c r="BI492" s="49"/>
      <c r="BJ492" s="49"/>
      <c r="BK492" s="49"/>
      <c r="BL492" s="49"/>
    </row>
    <row r="493" spans="15:64" x14ac:dyDescent="0.25">
      <c r="O493" s="32"/>
      <c r="P493" s="32"/>
      <c r="Q493" s="61"/>
      <c r="R493" s="28"/>
      <c r="S493" s="28"/>
      <c r="T493" s="41"/>
      <c r="U493" s="41"/>
      <c r="V493" s="41"/>
      <c r="W493" s="41"/>
      <c r="X493" s="196"/>
      <c r="Y493" s="196"/>
      <c r="Z493" s="39"/>
      <c r="AA493" s="39"/>
      <c r="AB493" s="39"/>
      <c r="AC493" s="39"/>
      <c r="AD493" s="23"/>
      <c r="AU493" s="49"/>
      <c r="AV493" s="49"/>
      <c r="AW493" s="49"/>
      <c r="AX493" s="49"/>
      <c r="AY493" s="108"/>
      <c r="AZ493" s="108"/>
      <c r="BA493" s="49"/>
      <c r="BB493" s="49"/>
      <c r="BC493" s="49"/>
      <c r="BD493" s="49"/>
      <c r="BE493" s="49"/>
      <c r="BF493" s="49"/>
      <c r="BG493" s="49"/>
      <c r="BH493" s="49"/>
      <c r="BI493" s="49"/>
      <c r="BJ493" s="49"/>
      <c r="BK493" s="49"/>
      <c r="BL493" s="49"/>
    </row>
    <row r="494" spans="15:64" x14ac:dyDescent="0.25">
      <c r="O494" s="32"/>
      <c r="P494" s="32"/>
      <c r="Q494" s="61"/>
      <c r="R494" s="28"/>
      <c r="S494" s="28"/>
      <c r="T494" s="41"/>
      <c r="U494" s="41"/>
      <c r="V494" s="41"/>
      <c r="W494" s="41"/>
      <c r="X494" s="196"/>
      <c r="Y494" s="196"/>
      <c r="Z494" s="39"/>
      <c r="AA494" s="39"/>
      <c r="AB494" s="39"/>
      <c r="AC494" s="39"/>
      <c r="AU494" s="49"/>
      <c r="AV494" s="49"/>
      <c r="AW494" s="49"/>
      <c r="AX494" s="49"/>
      <c r="AY494" s="108"/>
      <c r="AZ494" s="108"/>
      <c r="BA494" s="49"/>
      <c r="BB494" s="49"/>
      <c r="BC494" s="49"/>
      <c r="BD494" s="49"/>
      <c r="BE494" s="49"/>
      <c r="BF494" s="49"/>
      <c r="BG494" s="49"/>
      <c r="BH494" s="49"/>
      <c r="BI494" s="49"/>
      <c r="BJ494" s="49"/>
      <c r="BK494" s="49"/>
      <c r="BL494" s="49"/>
    </row>
    <row r="495" spans="15:64" x14ac:dyDescent="0.25">
      <c r="O495" s="32"/>
      <c r="P495" s="2"/>
      <c r="Q495" s="53"/>
      <c r="R495" s="29"/>
      <c r="S495" s="29"/>
      <c r="T495" s="42"/>
      <c r="U495" s="42"/>
      <c r="V495" s="42"/>
      <c r="W495" s="42"/>
      <c r="X495" s="109"/>
      <c r="Y495" s="109"/>
      <c r="Z495" s="40"/>
      <c r="AA495" s="40"/>
      <c r="AB495" s="40"/>
      <c r="AC495" s="40"/>
      <c r="AU495" s="49"/>
      <c r="AV495" s="49"/>
      <c r="AW495" s="49"/>
      <c r="AX495" s="49"/>
      <c r="AY495" s="108"/>
      <c r="AZ495" s="108"/>
      <c r="BA495" s="49"/>
      <c r="BB495" s="49"/>
      <c r="BC495" s="49"/>
      <c r="BD495" s="49"/>
      <c r="BE495" s="49"/>
      <c r="BF495" s="49"/>
      <c r="BG495" s="49"/>
      <c r="BH495" s="49"/>
      <c r="BI495" s="49"/>
      <c r="BJ495" s="49"/>
      <c r="BK495" s="49"/>
      <c r="BL495" s="49"/>
    </row>
    <row r="496" spans="15:64" x14ac:dyDescent="0.25">
      <c r="O496" s="32"/>
      <c r="P496" s="32"/>
      <c r="Q496" s="61"/>
      <c r="R496" s="28"/>
      <c r="S496" s="28"/>
      <c r="T496" s="41"/>
      <c r="U496" s="41"/>
      <c r="V496" s="41"/>
      <c r="W496" s="41"/>
      <c r="X496" s="196"/>
      <c r="Y496" s="196"/>
      <c r="Z496" s="39"/>
      <c r="AA496" s="39"/>
      <c r="AB496" s="39"/>
      <c r="AC496" s="39"/>
      <c r="AU496" s="49"/>
      <c r="AV496" s="49"/>
      <c r="AW496" s="49"/>
      <c r="AX496" s="49"/>
      <c r="AY496" s="108"/>
      <c r="AZ496" s="108"/>
      <c r="BA496" s="49"/>
      <c r="BB496" s="49"/>
      <c r="BC496" s="49"/>
      <c r="BD496" s="49"/>
      <c r="BE496" s="49"/>
      <c r="BF496" s="49"/>
      <c r="BG496" s="49"/>
      <c r="BH496" s="49"/>
      <c r="BI496" s="49"/>
      <c r="BJ496" s="49"/>
      <c r="BK496" s="49"/>
      <c r="BL496" s="49"/>
    </row>
    <row r="497" spans="15:64" x14ac:dyDescent="0.25">
      <c r="O497" s="32"/>
      <c r="P497" s="2"/>
      <c r="Q497" s="53"/>
      <c r="R497" s="29"/>
      <c r="S497" s="29"/>
      <c r="T497" s="42"/>
      <c r="U497" s="42"/>
      <c r="V497" s="42"/>
      <c r="W497" s="42"/>
      <c r="X497" s="109"/>
      <c r="Y497" s="109"/>
      <c r="Z497" s="40"/>
      <c r="AA497" s="40"/>
      <c r="AB497" s="40"/>
      <c r="AC497" s="40"/>
      <c r="AU497" s="49"/>
      <c r="AV497" s="49"/>
      <c r="AW497" s="49"/>
      <c r="AX497" s="49"/>
      <c r="AY497" s="108"/>
      <c r="AZ497" s="108"/>
      <c r="BA497" s="49"/>
      <c r="BB497" s="49"/>
      <c r="BC497" s="49"/>
      <c r="BD497" s="49"/>
      <c r="BE497" s="49"/>
      <c r="BF497" s="49"/>
      <c r="BG497" s="49"/>
      <c r="BH497" s="49"/>
      <c r="BI497" s="49"/>
      <c r="BJ497" s="49"/>
      <c r="BK497" s="49"/>
      <c r="BL497" s="49"/>
    </row>
    <row r="498" spans="15:64" x14ac:dyDescent="0.25">
      <c r="O498" s="32"/>
      <c r="P498" s="2"/>
      <c r="Q498" s="53"/>
      <c r="R498" s="29"/>
      <c r="S498" s="29"/>
      <c r="T498" s="42"/>
      <c r="U498" s="42"/>
      <c r="V498" s="42"/>
      <c r="W498" s="42"/>
      <c r="X498" s="109"/>
      <c r="Y498" s="109"/>
      <c r="Z498" s="40"/>
      <c r="AA498" s="40"/>
      <c r="AB498" s="40"/>
      <c r="AC498" s="40"/>
      <c r="AU498" s="49"/>
      <c r="AV498" s="49"/>
      <c r="AW498" s="49"/>
      <c r="AX498" s="49"/>
      <c r="AY498" s="108"/>
      <c r="AZ498" s="108"/>
      <c r="BA498" s="49"/>
      <c r="BB498" s="49"/>
      <c r="BC498" s="49"/>
      <c r="BD498" s="49"/>
      <c r="BE498" s="49"/>
      <c r="BF498" s="49"/>
      <c r="BG498" s="49"/>
      <c r="BH498" s="49"/>
      <c r="BI498" s="49"/>
      <c r="BJ498" s="49"/>
      <c r="BK498" s="49"/>
      <c r="BL498" s="49"/>
    </row>
    <row r="499" spans="15:64" x14ac:dyDescent="0.25">
      <c r="O499" s="32"/>
      <c r="P499" s="32"/>
      <c r="Q499" s="61"/>
      <c r="R499" s="28"/>
      <c r="S499" s="28"/>
      <c r="T499" s="41"/>
      <c r="U499" s="41"/>
      <c r="V499" s="41"/>
      <c r="W499" s="41"/>
      <c r="X499" s="196"/>
      <c r="Y499" s="196"/>
      <c r="Z499" s="39"/>
      <c r="AA499" s="39"/>
      <c r="AB499" s="39"/>
      <c r="AC499" s="39"/>
      <c r="AU499" s="49"/>
      <c r="AV499" s="49"/>
      <c r="AW499" s="49"/>
      <c r="AX499" s="49"/>
      <c r="AY499" s="108"/>
      <c r="AZ499" s="108"/>
      <c r="BA499" s="49"/>
      <c r="BB499" s="49"/>
      <c r="BC499" s="49"/>
      <c r="BD499" s="49"/>
      <c r="BE499" s="49"/>
      <c r="BF499" s="49"/>
      <c r="BG499" s="49"/>
      <c r="BH499" s="49"/>
      <c r="BI499" s="49"/>
      <c r="BJ499" s="49"/>
      <c r="BK499" s="49"/>
      <c r="BL499" s="49"/>
    </row>
    <row r="500" spans="15:64" x14ac:dyDescent="0.25">
      <c r="O500" s="32"/>
      <c r="P500" s="32"/>
      <c r="Q500" s="61"/>
      <c r="R500" s="28"/>
      <c r="S500" s="28"/>
      <c r="T500" s="41"/>
      <c r="U500" s="41"/>
      <c r="V500" s="41"/>
      <c r="W500" s="41"/>
      <c r="X500" s="196"/>
      <c r="Y500" s="196"/>
      <c r="Z500" s="39"/>
      <c r="AA500" s="39"/>
      <c r="AB500" s="39"/>
      <c r="AC500" s="39"/>
      <c r="AU500" s="49"/>
      <c r="AV500" s="49"/>
      <c r="AW500" s="49"/>
      <c r="AX500" s="49"/>
      <c r="AY500" s="108"/>
      <c r="AZ500" s="108"/>
      <c r="BA500" s="49"/>
      <c r="BB500" s="49"/>
      <c r="BC500" s="49"/>
      <c r="BD500" s="49"/>
      <c r="BE500" s="49"/>
      <c r="BF500" s="49"/>
      <c r="BG500" s="49"/>
      <c r="BH500" s="49"/>
      <c r="BI500" s="49"/>
      <c r="BJ500" s="49"/>
      <c r="BK500" s="49"/>
      <c r="BL500" s="49"/>
    </row>
    <row r="501" spans="15:64" x14ac:dyDescent="0.25">
      <c r="O501" s="32"/>
      <c r="P501" s="32"/>
      <c r="Q501" s="61"/>
      <c r="R501" s="28"/>
      <c r="S501" s="28"/>
      <c r="T501" s="41"/>
      <c r="U501" s="41"/>
      <c r="V501" s="41"/>
      <c r="W501" s="41"/>
      <c r="X501" s="196"/>
      <c r="Y501" s="196"/>
      <c r="Z501" s="39"/>
      <c r="AA501" s="39"/>
      <c r="AB501" s="39"/>
      <c r="AC501" s="39"/>
      <c r="AU501" s="49"/>
      <c r="AV501" s="49"/>
      <c r="AW501" s="49"/>
      <c r="AX501" s="49"/>
      <c r="AY501" s="108"/>
      <c r="AZ501" s="108"/>
      <c r="BA501" s="49"/>
      <c r="BB501" s="49"/>
      <c r="BC501" s="49"/>
      <c r="BD501" s="49"/>
      <c r="BE501" s="49"/>
      <c r="BF501" s="49"/>
      <c r="BG501" s="49"/>
      <c r="BH501" s="49"/>
      <c r="BI501" s="49"/>
      <c r="BJ501" s="49"/>
      <c r="BK501" s="49"/>
      <c r="BL501" s="49"/>
    </row>
    <row r="502" spans="15:64" x14ac:dyDescent="0.25">
      <c r="O502" s="32"/>
      <c r="P502" s="32"/>
      <c r="Q502" s="61"/>
      <c r="R502" s="28"/>
      <c r="S502" s="28"/>
      <c r="T502" s="41"/>
      <c r="U502" s="41"/>
      <c r="V502" s="41"/>
      <c r="W502" s="41"/>
      <c r="X502" s="196"/>
      <c r="Y502" s="196"/>
      <c r="Z502" s="39"/>
      <c r="AA502" s="39"/>
      <c r="AB502" s="39"/>
      <c r="AC502" s="39"/>
      <c r="AU502" s="49"/>
      <c r="AV502" s="49"/>
      <c r="AW502" s="49"/>
      <c r="AX502" s="49"/>
      <c r="AY502" s="108"/>
      <c r="AZ502" s="108"/>
      <c r="BA502" s="49"/>
      <c r="BB502" s="49"/>
      <c r="BC502" s="49"/>
      <c r="BD502" s="49"/>
      <c r="BE502" s="49"/>
      <c r="BF502" s="49"/>
      <c r="BG502" s="49"/>
      <c r="BH502" s="49"/>
      <c r="BI502" s="49"/>
      <c r="BJ502" s="49"/>
      <c r="BK502" s="49"/>
      <c r="BL502" s="49"/>
    </row>
    <row r="503" spans="15:64" x14ac:dyDescent="0.25">
      <c r="O503" s="32"/>
      <c r="P503" s="32"/>
      <c r="Q503" s="61"/>
      <c r="R503" s="28"/>
      <c r="S503" s="28"/>
      <c r="T503" s="41"/>
      <c r="U503" s="41"/>
      <c r="V503" s="41"/>
      <c r="W503" s="41"/>
      <c r="X503" s="196"/>
      <c r="Y503" s="196"/>
      <c r="Z503" s="39"/>
      <c r="AA503" s="39"/>
      <c r="AB503" s="39"/>
      <c r="AC503" s="39"/>
      <c r="AU503" s="49"/>
      <c r="AV503" s="49"/>
      <c r="AW503" s="49"/>
      <c r="AX503" s="49"/>
      <c r="AY503" s="108"/>
      <c r="AZ503" s="108"/>
      <c r="BA503" s="49"/>
      <c r="BB503" s="49"/>
      <c r="BC503" s="49"/>
      <c r="BD503" s="49"/>
      <c r="BE503" s="49"/>
      <c r="BF503" s="49"/>
      <c r="BG503" s="49"/>
      <c r="BH503" s="49"/>
      <c r="BI503" s="49"/>
      <c r="BJ503" s="49"/>
      <c r="BK503" s="49"/>
      <c r="BL503" s="49"/>
    </row>
    <row r="504" spans="15:64" x14ac:dyDescent="0.25">
      <c r="O504" s="32"/>
      <c r="P504" s="32"/>
      <c r="Q504" s="61"/>
      <c r="R504" s="28"/>
      <c r="S504" s="28"/>
      <c r="T504" s="41"/>
      <c r="U504" s="41"/>
      <c r="V504" s="41"/>
      <c r="W504" s="41"/>
      <c r="X504" s="196"/>
      <c r="Y504" s="196"/>
      <c r="Z504" s="39"/>
      <c r="AA504" s="39"/>
      <c r="AB504" s="39"/>
      <c r="AC504" s="39"/>
      <c r="AU504" s="49"/>
      <c r="AV504" s="49"/>
      <c r="AW504" s="49"/>
      <c r="AX504" s="49"/>
      <c r="AY504" s="108"/>
      <c r="AZ504" s="108"/>
      <c r="BA504" s="49"/>
      <c r="BB504" s="49"/>
      <c r="BC504" s="49"/>
      <c r="BD504" s="49"/>
      <c r="BE504" s="49"/>
      <c r="BF504" s="49"/>
      <c r="BG504" s="49"/>
      <c r="BH504" s="49"/>
      <c r="BI504" s="49"/>
      <c r="BJ504" s="49"/>
      <c r="BK504" s="49"/>
      <c r="BL504" s="49"/>
    </row>
    <row r="505" spans="15:64" x14ac:dyDescent="0.25">
      <c r="O505" s="32"/>
      <c r="P505" s="32"/>
      <c r="Q505" s="61"/>
      <c r="R505" s="28"/>
      <c r="S505" s="28"/>
      <c r="T505" s="41"/>
      <c r="U505" s="41"/>
      <c r="V505" s="41"/>
      <c r="W505" s="41"/>
      <c r="X505" s="196"/>
      <c r="Y505" s="196"/>
      <c r="Z505" s="39"/>
      <c r="AA505" s="39"/>
      <c r="AB505" s="39"/>
      <c r="AC505" s="39"/>
      <c r="AU505" s="58"/>
      <c r="AV505" s="58"/>
      <c r="AW505" s="58"/>
      <c r="AX505" s="58"/>
      <c r="AY505" s="110"/>
      <c r="AZ505" s="110"/>
      <c r="BA505" s="58"/>
      <c r="BB505" s="58"/>
      <c r="BC505" s="58"/>
      <c r="BD505" s="58"/>
      <c r="BE505" s="58"/>
      <c r="BF505" s="58"/>
      <c r="BG505" s="58"/>
      <c r="BH505" s="58"/>
      <c r="BI505" s="58"/>
      <c r="BJ505" s="58"/>
      <c r="BK505" s="58"/>
      <c r="BL505" s="58"/>
    </row>
    <row r="506" spans="15:64" x14ac:dyDescent="0.25">
      <c r="O506" s="32"/>
      <c r="P506" s="32"/>
      <c r="Q506" s="61"/>
      <c r="R506" s="28"/>
      <c r="S506" s="28"/>
      <c r="T506" s="41"/>
      <c r="U506" s="41"/>
      <c r="V506" s="41"/>
      <c r="W506" s="41"/>
      <c r="X506" s="196"/>
      <c r="Y506" s="196"/>
      <c r="Z506" s="39"/>
      <c r="AA506" s="39"/>
      <c r="AB506" s="39"/>
      <c r="AC506" s="39"/>
      <c r="AU506" s="49"/>
      <c r="AV506" s="49"/>
      <c r="AW506" s="49"/>
      <c r="AX506" s="49"/>
      <c r="AY506" s="108"/>
      <c r="AZ506" s="108"/>
      <c r="BA506" s="49"/>
      <c r="BB506" s="49"/>
      <c r="BC506" s="49"/>
      <c r="BD506" s="49"/>
      <c r="BE506" s="49"/>
      <c r="BF506" s="49"/>
      <c r="BG506" s="49"/>
      <c r="BH506" s="49"/>
      <c r="BI506" s="49"/>
      <c r="BJ506" s="49"/>
      <c r="BK506" s="49"/>
      <c r="BL506" s="49"/>
    </row>
    <row r="507" spans="15:64" x14ac:dyDescent="0.25">
      <c r="O507" s="32"/>
      <c r="P507" s="32"/>
      <c r="Q507" s="61"/>
      <c r="R507" s="28"/>
      <c r="S507" s="28"/>
      <c r="T507" s="41"/>
      <c r="U507" s="41"/>
      <c r="V507" s="41"/>
      <c r="W507" s="41"/>
      <c r="X507" s="196"/>
      <c r="Y507" s="196"/>
      <c r="Z507" s="39"/>
      <c r="AA507" s="39"/>
      <c r="AB507" s="39"/>
      <c r="AC507" s="39"/>
      <c r="AU507" s="49"/>
      <c r="AV507" s="49"/>
      <c r="AW507" s="49"/>
      <c r="AX507" s="49"/>
      <c r="AY507" s="108"/>
      <c r="AZ507" s="108"/>
      <c r="BA507" s="49"/>
      <c r="BB507" s="49"/>
      <c r="BC507" s="49"/>
      <c r="BD507" s="49"/>
      <c r="BE507" s="49"/>
      <c r="BF507" s="49"/>
      <c r="BG507" s="49"/>
      <c r="BH507" s="49"/>
      <c r="BI507" s="49"/>
      <c r="BJ507" s="49"/>
      <c r="BK507" s="49"/>
      <c r="BL507" s="49"/>
    </row>
    <row r="508" spans="15:64" x14ac:dyDescent="0.25">
      <c r="O508" s="32"/>
      <c r="P508" s="32"/>
      <c r="Q508" s="61"/>
      <c r="R508" s="28"/>
      <c r="S508" s="28"/>
      <c r="T508" s="41"/>
      <c r="U508" s="41"/>
      <c r="V508" s="41"/>
      <c r="W508" s="41"/>
      <c r="X508" s="196"/>
      <c r="Y508" s="196"/>
      <c r="Z508" s="39"/>
      <c r="AA508" s="39"/>
      <c r="AB508" s="39"/>
      <c r="AC508" s="39"/>
      <c r="AU508" s="23"/>
      <c r="AV508" s="23"/>
      <c r="AW508" s="23"/>
      <c r="AX508" s="23"/>
      <c r="AY508" s="108"/>
      <c r="AZ508" s="108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</row>
    <row r="509" spans="15:64" x14ac:dyDescent="0.25">
      <c r="O509" s="32"/>
      <c r="P509" s="32"/>
      <c r="Q509" s="61"/>
      <c r="R509" s="28"/>
      <c r="S509" s="28"/>
      <c r="T509" s="41"/>
      <c r="U509" s="41"/>
      <c r="V509" s="41"/>
      <c r="W509" s="41"/>
      <c r="X509" s="196"/>
      <c r="Y509" s="196"/>
      <c r="Z509" s="39"/>
      <c r="AA509" s="39"/>
      <c r="AB509" s="39"/>
      <c r="AC509" s="39"/>
      <c r="AU509" s="49"/>
      <c r="AV509" s="49"/>
      <c r="AW509" s="49"/>
      <c r="AX509" s="49"/>
      <c r="AY509" s="108"/>
      <c r="AZ509" s="108"/>
      <c r="BA509" s="49"/>
      <c r="BB509" s="49"/>
      <c r="BC509" s="49"/>
      <c r="BD509" s="49"/>
      <c r="BE509" s="49"/>
      <c r="BF509" s="49"/>
      <c r="BG509" s="49"/>
      <c r="BH509" s="49"/>
      <c r="BI509" s="49"/>
      <c r="BJ509" s="49"/>
      <c r="BK509" s="49"/>
      <c r="BL509" s="49"/>
    </row>
    <row r="510" spans="15:64" x14ac:dyDescent="0.25">
      <c r="O510" s="32"/>
      <c r="P510" s="32"/>
      <c r="Q510" s="61"/>
      <c r="R510" s="28"/>
      <c r="S510" s="28"/>
      <c r="T510" s="41"/>
      <c r="U510" s="41"/>
      <c r="V510" s="41"/>
      <c r="W510" s="41"/>
      <c r="X510" s="196"/>
      <c r="Y510" s="196"/>
      <c r="Z510" s="39"/>
      <c r="AA510" s="39"/>
      <c r="AB510" s="39"/>
      <c r="AC510" s="39"/>
      <c r="AU510" s="49"/>
      <c r="AV510" s="49"/>
      <c r="AW510" s="49"/>
      <c r="AX510" s="49"/>
      <c r="AY510" s="108"/>
      <c r="AZ510" s="108"/>
      <c r="BA510" s="49"/>
      <c r="BB510" s="49"/>
      <c r="BC510" s="49"/>
      <c r="BD510" s="49"/>
      <c r="BE510" s="49"/>
      <c r="BF510" s="49"/>
      <c r="BG510" s="49"/>
      <c r="BH510" s="49"/>
      <c r="BI510" s="49"/>
      <c r="BJ510" s="49"/>
      <c r="BK510" s="49"/>
      <c r="BL510" s="49"/>
    </row>
    <row r="511" spans="15:64" x14ac:dyDescent="0.25">
      <c r="O511" s="32"/>
      <c r="P511" s="32"/>
      <c r="Q511" s="61"/>
      <c r="R511" s="28"/>
      <c r="S511" s="28"/>
      <c r="T511" s="41"/>
      <c r="U511" s="41"/>
      <c r="V511" s="41"/>
      <c r="W511" s="41"/>
      <c r="X511" s="196"/>
      <c r="Y511" s="196"/>
      <c r="Z511" s="39"/>
      <c r="AA511" s="39"/>
      <c r="AB511" s="39"/>
      <c r="AC511" s="39"/>
      <c r="AU511" s="49"/>
      <c r="AV511" s="49"/>
      <c r="AW511" s="49"/>
      <c r="AX511" s="49"/>
      <c r="AY511" s="108"/>
      <c r="AZ511" s="108"/>
      <c r="BA511" s="49"/>
      <c r="BB511" s="49"/>
      <c r="BC511" s="49"/>
      <c r="BD511" s="49"/>
      <c r="BE511" s="49"/>
      <c r="BF511" s="49"/>
      <c r="BG511" s="49"/>
      <c r="BH511" s="49"/>
      <c r="BI511" s="49"/>
      <c r="BJ511" s="49"/>
      <c r="BK511" s="49"/>
      <c r="BL511" s="49"/>
    </row>
    <row r="512" spans="15:64" x14ac:dyDescent="0.25">
      <c r="O512" s="32"/>
      <c r="P512" s="32"/>
      <c r="Q512" s="61"/>
      <c r="R512" s="28"/>
      <c r="S512" s="28"/>
      <c r="T512" s="41"/>
      <c r="U512" s="41"/>
      <c r="V512" s="41"/>
      <c r="W512" s="41"/>
      <c r="X512" s="196"/>
      <c r="Y512" s="196"/>
      <c r="Z512" s="39"/>
      <c r="AA512" s="39"/>
      <c r="AB512" s="39"/>
      <c r="AC512" s="39"/>
      <c r="AU512" s="49"/>
      <c r="AV512" s="49"/>
      <c r="AW512" s="49"/>
      <c r="AX512" s="49"/>
      <c r="AY512" s="108"/>
      <c r="AZ512" s="108"/>
      <c r="BA512" s="49"/>
      <c r="BB512" s="49"/>
      <c r="BC512" s="49"/>
      <c r="BD512" s="49"/>
      <c r="BE512" s="49"/>
      <c r="BF512" s="49"/>
      <c r="BG512" s="49"/>
      <c r="BH512" s="49"/>
      <c r="BI512" s="49"/>
      <c r="BJ512" s="49"/>
      <c r="BK512" s="49"/>
      <c r="BL512" s="49"/>
    </row>
    <row r="513" spans="15:64" x14ac:dyDescent="0.25">
      <c r="O513" s="32"/>
      <c r="P513" s="32"/>
      <c r="Q513" s="61"/>
      <c r="R513" s="28"/>
      <c r="S513" s="28"/>
      <c r="T513" s="41"/>
      <c r="U513" s="41"/>
      <c r="V513" s="41"/>
      <c r="W513" s="41"/>
      <c r="X513" s="196"/>
      <c r="Y513" s="196"/>
      <c r="Z513" s="39"/>
      <c r="AA513" s="39"/>
      <c r="AB513" s="39"/>
      <c r="AC513" s="39"/>
      <c r="AU513" s="49"/>
      <c r="AV513" s="49"/>
      <c r="AW513" s="49"/>
      <c r="AX513" s="49"/>
      <c r="AY513" s="108"/>
      <c r="AZ513" s="108"/>
      <c r="BA513" s="49"/>
      <c r="BB513" s="49"/>
      <c r="BC513" s="49"/>
      <c r="BD513" s="49"/>
      <c r="BE513" s="49"/>
      <c r="BF513" s="49"/>
      <c r="BG513" s="49"/>
      <c r="BH513" s="49"/>
      <c r="BI513" s="49"/>
      <c r="BJ513" s="49"/>
      <c r="BK513" s="49"/>
      <c r="BL513" s="49"/>
    </row>
    <row r="514" spans="15:64" x14ac:dyDescent="0.25">
      <c r="O514" s="32"/>
      <c r="P514" s="32"/>
      <c r="Q514" s="61"/>
      <c r="R514" s="28"/>
      <c r="S514" s="28"/>
      <c r="T514" s="41"/>
      <c r="U514" s="41"/>
      <c r="V514" s="41"/>
      <c r="W514" s="41"/>
      <c r="X514" s="196"/>
      <c r="Y514" s="196"/>
      <c r="Z514" s="39"/>
      <c r="AA514" s="39"/>
      <c r="AB514" s="39"/>
      <c r="AC514" s="39"/>
      <c r="AU514" s="49"/>
      <c r="AV514" s="49"/>
      <c r="AW514" s="49"/>
      <c r="AX514" s="49"/>
      <c r="AY514" s="108"/>
      <c r="AZ514" s="108"/>
      <c r="BA514" s="49"/>
      <c r="BB514" s="49"/>
      <c r="BC514" s="49"/>
      <c r="BD514" s="49"/>
      <c r="BE514" s="49"/>
      <c r="BF514" s="49"/>
      <c r="BG514" s="49"/>
      <c r="BH514" s="49"/>
      <c r="BI514" s="49"/>
      <c r="BJ514" s="49"/>
      <c r="BK514" s="49"/>
      <c r="BL514" s="49"/>
    </row>
    <row r="515" spans="15:64" x14ac:dyDescent="0.25">
      <c r="O515" s="32"/>
      <c r="P515" s="32"/>
      <c r="Q515" s="61"/>
      <c r="R515" s="28"/>
      <c r="S515" s="28"/>
      <c r="T515" s="41"/>
      <c r="U515" s="41"/>
      <c r="V515" s="41"/>
      <c r="W515" s="41"/>
      <c r="X515" s="196"/>
      <c r="Y515" s="196"/>
      <c r="Z515" s="39"/>
      <c r="AA515" s="39"/>
      <c r="AB515" s="39"/>
      <c r="AC515" s="39"/>
      <c r="AU515" s="49"/>
      <c r="AV515" s="49"/>
      <c r="AW515" s="49"/>
      <c r="AX515" s="49"/>
      <c r="AY515" s="108"/>
      <c r="AZ515" s="108"/>
      <c r="BA515" s="49"/>
      <c r="BB515" s="49"/>
      <c r="BC515" s="49"/>
      <c r="BD515" s="49"/>
      <c r="BE515" s="49"/>
      <c r="BF515" s="49"/>
      <c r="BG515" s="49"/>
      <c r="BH515" s="49"/>
      <c r="BI515" s="49"/>
      <c r="BJ515" s="49"/>
      <c r="BK515" s="49"/>
      <c r="BL515" s="49"/>
    </row>
    <row r="516" spans="15:64" x14ac:dyDescent="0.25">
      <c r="O516" s="32"/>
      <c r="P516" s="32"/>
      <c r="Q516" s="61"/>
      <c r="R516" s="28"/>
      <c r="S516" s="28"/>
      <c r="T516" s="41"/>
      <c r="U516" s="41"/>
      <c r="V516" s="41"/>
      <c r="W516" s="41"/>
      <c r="X516" s="196"/>
      <c r="Y516" s="196"/>
      <c r="Z516" s="39"/>
      <c r="AA516" s="39"/>
      <c r="AB516" s="39"/>
      <c r="AC516" s="39"/>
      <c r="AU516" s="23"/>
      <c r="AV516" s="23"/>
      <c r="AW516" s="23"/>
      <c r="AX516" s="23"/>
      <c r="AY516" s="108"/>
      <c r="AZ516" s="108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</row>
    <row r="517" spans="15:64" x14ac:dyDescent="0.25">
      <c r="O517" s="32"/>
      <c r="P517" s="32"/>
      <c r="Q517" s="61"/>
      <c r="R517" s="28"/>
      <c r="S517" s="28"/>
      <c r="T517" s="41"/>
      <c r="U517" s="41"/>
      <c r="V517" s="41"/>
      <c r="W517" s="41"/>
      <c r="X517" s="196"/>
      <c r="Y517" s="196"/>
      <c r="Z517" s="39"/>
      <c r="AA517" s="39"/>
      <c r="AB517" s="39"/>
      <c r="AC517" s="39"/>
      <c r="AU517" s="49"/>
      <c r="AV517" s="49"/>
      <c r="AW517" s="49"/>
      <c r="AX517" s="49"/>
      <c r="AY517" s="108"/>
      <c r="AZ517" s="108"/>
      <c r="BA517" s="49"/>
      <c r="BB517" s="49"/>
      <c r="BC517" s="49"/>
      <c r="BD517" s="49"/>
      <c r="BE517" s="49"/>
      <c r="BF517" s="49"/>
      <c r="BG517" s="49"/>
      <c r="BH517" s="49"/>
      <c r="BI517" s="49"/>
      <c r="BJ517" s="49"/>
      <c r="BK517" s="49"/>
      <c r="BL517" s="49"/>
    </row>
    <row r="518" spans="15:64" x14ac:dyDescent="0.25">
      <c r="O518" s="32"/>
      <c r="P518" s="32"/>
      <c r="Q518" s="61"/>
      <c r="R518" s="28"/>
      <c r="S518" s="28"/>
      <c r="T518" s="41"/>
      <c r="U518" s="41"/>
      <c r="V518" s="41"/>
      <c r="W518" s="41"/>
      <c r="X518" s="196"/>
      <c r="Y518" s="196"/>
      <c r="Z518" s="39"/>
      <c r="AA518" s="39"/>
      <c r="AB518" s="39"/>
      <c r="AC518" s="39"/>
      <c r="AU518" s="49"/>
      <c r="AV518" s="49"/>
      <c r="AW518" s="49"/>
      <c r="AX518" s="49"/>
      <c r="AY518" s="108"/>
      <c r="AZ518" s="108"/>
      <c r="BA518" s="49"/>
      <c r="BB518" s="49"/>
      <c r="BC518" s="49"/>
      <c r="BD518" s="49"/>
      <c r="BE518" s="49"/>
      <c r="BF518" s="49"/>
      <c r="BG518" s="49"/>
      <c r="BH518" s="49"/>
      <c r="BI518" s="49"/>
      <c r="BJ518" s="49"/>
      <c r="BK518" s="49"/>
      <c r="BL518" s="49"/>
    </row>
    <row r="519" spans="15:64" x14ac:dyDescent="0.25">
      <c r="O519" s="32"/>
      <c r="P519" s="32"/>
      <c r="Q519" s="61"/>
      <c r="R519" s="28"/>
      <c r="S519" s="28"/>
      <c r="T519" s="41"/>
      <c r="U519" s="41"/>
      <c r="V519" s="41"/>
      <c r="W519" s="41"/>
      <c r="X519" s="196"/>
      <c r="Y519" s="196"/>
      <c r="Z519" s="39"/>
      <c r="AA519" s="39"/>
      <c r="AB519" s="39"/>
      <c r="AC519" s="39"/>
      <c r="AU519" s="49"/>
      <c r="AV519" s="49"/>
      <c r="AW519" s="49"/>
      <c r="AX519" s="49"/>
      <c r="AY519" s="108"/>
      <c r="AZ519" s="108"/>
      <c r="BA519" s="49"/>
      <c r="BB519" s="49"/>
      <c r="BC519" s="49"/>
      <c r="BD519" s="49"/>
      <c r="BE519" s="49"/>
      <c r="BF519" s="49"/>
      <c r="BG519" s="49"/>
      <c r="BH519" s="49"/>
      <c r="BI519" s="49"/>
      <c r="BJ519" s="49"/>
      <c r="BK519" s="49"/>
      <c r="BL519" s="49"/>
    </row>
    <row r="520" spans="15:64" x14ac:dyDescent="0.25">
      <c r="O520" s="32"/>
      <c r="P520" s="32"/>
      <c r="Q520" s="61"/>
      <c r="R520" s="28"/>
      <c r="S520" s="28"/>
      <c r="T520" s="41"/>
      <c r="U520" s="41"/>
      <c r="V520" s="41"/>
      <c r="W520" s="41"/>
      <c r="X520" s="196"/>
      <c r="Y520" s="196"/>
      <c r="Z520" s="39"/>
      <c r="AA520" s="39"/>
      <c r="AB520" s="39"/>
      <c r="AC520" s="39"/>
      <c r="AU520" s="49"/>
      <c r="AV520" s="49"/>
      <c r="AW520" s="49"/>
      <c r="AX520" s="49"/>
      <c r="AY520" s="108"/>
      <c r="AZ520" s="108"/>
      <c r="BA520" s="49"/>
      <c r="BB520" s="49"/>
      <c r="BC520" s="49"/>
      <c r="BD520" s="49"/>
      <c r="BE520" s="49"/>
      <c r="BF520" s="49"/>
      <c r="BG520" s="49"/>
      <c r="BH520" s="49"/>
      <c r="BI520" s="49"/>
      <c r="BJ520" s="49"/>
      <c r="BK520" s="49"/>
      <c r="BL520" s="49"/>
    </row>
    <row r="521" spans="15:64" x14ac:dyDescent="0.25">
      <c r="O521" s="32"/>
      <c r="P521" s="32"/>
      <c r="Q521" s="61"/>
      <c r="R521" s="28"/>
      <c r="S521" s="28"/>
      <c r="T521" s="41"/>
      <c r="U521" s="41"/>
      <c r="V521" s="41"/>
      <c r="W521" s="41"/>
      <c r="X521" s="196"/>
      <c r="Y521" s="196"/>
      <c r="Z521" s="39"/>
      <c r="AA521" s="39"/>
      <c r="AB521" s="39"/>
      <c r="AC521" s="39"/>
      <c r="AU521" s="49"/>
      <c r="AV521" s="49"/>
      <c r="AW521" s="49"/>
      <c r="AX521" s="49"/>
      <c r="AY521" s="108"/>
      <c r="AZ521" s="108"/>
      <c r="BA521" s="49"/>
      <c r="BB521" s="49"/>
      <c r="BC521" s="49"/>
      <c r="BD521" s="49"/>
      <c r="BE521" s="49"/>
      <c r="BF521" s="49"/>
      <c r="BG521" s="49"/>
      <c r="BH521" s="49"/>
      <c r="BI521" s="49"/>
      <c r="BJ521" s="49"/>
      <c r="BK521" s="49"/>
      <c r="BL521" s="49"/>
    </row>
    <row r="522" spans="15:64" x14ac:dyDescent="0.25">
      <c r="O522" s="32"/>
      <c r="P522" s="2"/>
      <c r="Q522" s="53"/>
      <c r="R522" s="29"/>
      <c r="S522" s="29"/>
      <c r="T522" s="42"/>
      <c r="U522" s="42"/>
      <c r="V522" s="42"/>
      <c r="W522" s="42"/>
      <c r="X522" s="109"/>
      <c r="Y522" s="109"/>
      <c r="Z522" s="40"/>
      <c r="AA522" s="40"/>
      <c r="AB522" s="40"/>
      <c r="AC522" s="40"/>
      <c r="AU522" s="49"/>
      <c r="AV522" s="49"/>
      <c r="AW522" s="49"/>
      <c r="AX522" s="49"/>
      <c r="AY522" s="108"/>
      <c r="AZ522" s="108"/>
      <c r="BA522" s="49"/>
      <c r="BB522" s="49"/>
      <c r="BC522" s="49"/>
      <c r="BD522" s="49"/>
      <c r="BE522" s="49"/>
      <c r="BF522" s="49"/>
      <c r="BG522" s="49"/>
      <c r="BH522" s="49"/>
      <c r="BI522" s="49"/>
      <c r="BJ522" s="49"/>
      <c r="BK522" s="49"/>
      <c r="BL522" s="49"/>
    </row>
    <row r="523" spans="15:64" x14ac:dyDescent="0.25">
      <c r="O523" s="32"/>
      <c r="P523" s="32"/>
      <c r="Q523" s="61"/>
      <c r="R523" s="28"/>
      <c r="S523" s="28"/>
      <c r="T523" s="41"/>
      <c r="U523" s="41"/>
      <c r="V523" s="41"/>
      <c r="W523" s="41"/>
      <c r="X523" s="196"/>
      <c r="Y523" s="196"/>
      <c r="Z523" s="39"/>
      <c r="AA523" s="39"/>
      <c r="AB523" s="39"/>
      <c r="AC523" s="39"/>
      <c r="AU523" s="49"/>
      <c r="AV523" s="49"/>
      <c r="AW523" s="49"/>
      <c r="AX523" s="49"/>
      <c r="AY523" s="108"/>
      <c r="AZ523" s="108"/>
      <c r="BA523" s="49"/>
      <c r="BB523" s="49"/>
      <c r="BC523" s="49"/>
      <c r="BD523" s="49"/>
      <c r="BE523" s="49"/>
      <c r="BF523" s="49"/>
      <c r="BG523" s="49"/>
      <c r="BH523" s="49"/>
      <c r="BI523" s="49"/>
      <c r="BJ523" s="49"/>
      <c r="BK523" s="49"/>
      <c r="BL523" s="49"/>
    </row>
    <row r="524" spans="15:64" x14ac:dyDescent="0.25">
      <c r="O524" s="32"/>
      <c r="P524" s="32"/>
      <c r="Q524" s="61"/>
      <c r="R524" s="28"/>
      <c r="S524" s="28"/>
      <c r="T524" s="41"/>
      <c r="U524" s="41"/>
      <c r="V524" s="41"/>
      <c r="W524" s="41"/>
      <c r="X524" s="196"/>
      <c r="Y524" s="196"/>
      <c r="Z524" s="39"/>
      <c r="AA524" s="39"/>
      <c r="AB524" s="39"/>
      <c r="AC524" s="39"/>
      <c r="AU524" s="49"/>
      <c r="AV524" s="49"/>
      <c r="AW524" s="49"/>
      <c r="AX524" s="49"/>
      <c r="AY524" s="108"/>
      <c r="AZ524" s="108"/>
      <c r="BA524" s="49"/>
      <c r="BB524" s="49"/>
      <c r="BC524" s="49"/>
      <c r="BD524" s="49"/>
      <c r="BE524" s="49"/>
      <c r="BF524" s="49"/>
      <c r="BG524" s="49"/>
      <c r="BH524" s="49"/>
      <c r="BI524" s="49"/>
      <c r="BJ524" s="49"/>
      <c r="BK524" s="49"/>
      <c r="BL524" s="49"/>
    </row>
    <row r="525" spans="15:64" x14ac:dyDescent="0.25">
      <c r="O525" s="32"/>
      <c r="P525" s="32"/>
      <c r="Q525" s="61"/>
      <c r="R525" s="28"/>
      <c r="S525" s="28"/>
      <c r="T525" s="41"/>
      <c r="U525" s="41"/>
      <c r="V525" s="41"/>
      <c r="W525" s="41"/>
      <c r="X525" s="196"/>
      <c r="Y525" s="196"/>
      <c r="Z525" s="39"/>
      <c r="AA525" s="39"/>
      <c r="AB525" s="39"/>
      <c r="AC525" s="39"/>
      <c r="AU525" s="49"/>
      <c r="AV525" s="49"/>
      <c r="AW525" s="49"/>
      <c r="AX525" s="49"/>
      <c r="AY525" s="108"/>
      <c r="AZ525" s="108"/>
      <c r="BA525" s="49"/>
      <c r="BB525" s="49"/>
      <c r="BC525" s="49"/>
      <c r="BD525" s="49"/>
      <c r="BE525" s="49"/>
      <c r="BF525" s="49"/>
      <c r="BG525" s="49"/>
      <c r="BH525" s="49"/>
      <c r="BI525" s="49"/>
      <c r="BJ525" s="49"/>
      <c r="BK525" s="49"/>
      <c r="BL525" s="49"/>
    </row>
    <row r="526" spans="15:64" x14ac:dyDescent="0.25">
      <c r="O526" s="32"/>
      <c r="P526" s="32"/>
      <c r="Q526" s="61"/>
      <c r="R526" s="28"/>
      <c r="S526" s="28"/>
      <c r="T526" s="41"/>
      <c r="U526" s="41"/>
      <c r="V526" s="41"/>
      <c r="W526" s="41"/>
      <c r="X526" s="196"/>
      <c r="Y526" s="196"/>
      <c r="Z526" s="39"/>
      <c r="AA526" s="39"/>
      <c r="AB526" s="39"/>
      <c r="AC526" s="39"/>
      <c r="AU526" s="49"/>
      <c r="AV526" s="49"/>
      <c r="AW526" s="49"/>
      <c r="AX526" s="49"/>
      <c r="AY526" s="108"/>
      <c r="AZ526" s="108"/>
      <c r="BA526" s="49"/>
      <c r="BB526" s="49"/>
      <c r="BC526" s="49"/>
      <c r="BD526" s="49"/>
      <c r="BE526" s="49"/>
      <c r="BF526" s="49"/>
      <c r="BG526" s="49"/>
      <c r="BH526" s="49"/>
      <c r="BI526" s="49"/>
      <c r="BJ526" s="49"/>
      <c r="BK526" s="49"/>
      <c r="BL526" s="49"/>
    </row>
    <row r="527" spans="15:64" x14ac:dyDescent="0.25">
      <c r="O527" s="32"/>
      <c r="P527" s="32"/>
      <c r="Q527" s="61"/>
      <c r="R527" s="28"/>
      <c r="S527" s="28"/>
      <c r="T527" s="41"/>
      <c r="U527" s="41"/>
      <c r="V527" s="41"/>
      <c r="W527" s="41"/>
      <c r="X527" s="196"/>
      <c r="Y527" s="196"/>
      <c r="Z527" s="39"/>
      <c r="AA527" s="39"/>
      <c r="AB527" s="39"/>
      <c r="AC527" s="39"/>
      <c r="AU527" s="49"/>
      <c r="AV527" s="49"/>
      <c r="AW527" s="49"/>
      <c r="AX527" s="49"/>
      <c r="AY527" s="108"/>
      <c r="AZ527" s="108"/>
      <c r="BA527" s="49"/>
      <c r="BB527" s="49"/>
      <c r="BC527" s="49"/>
      <c r="BD527" s="49"/>
      <c r="BE527" s="49"/>
      <c r="BF527" s="49"/>
      <c r="BG527" s="49"/>
      <c r="BH527" s="49"/>
      <c r="BI527" s="49"/>
      <c r="BJ527" s="49"/>
      <c r="BK527" s="49"/>
      <c r="BL527" s="49"/>
    </row>
    <row r="528" spans="15:64" x14ac:dyDescent="0.25">
      <c r="O528" s="32"/>
      <c r="P528" s="32"/>
      <c r="Q528" s="61"/>
      <c r="R528" s="28"/>
      <c r="S528" s="28"/>
      <c r="T528" s="41"/>
      <c r="U528" s="41"/>
      <c r="V528" s="41"/>
      <c r="W528" s="41"/>
      <c r="X528" s="196"/>
      <c r="Y528" s="196"/>
      <c r="Z528" s="39"/>
      <c r="AA528" s="39"/>
      <c r="AB528" s="39"/>
      <c r="AC528" s="39"/>
      <c r="AU528" s="49"/>
      <c r="AV528" s="49"/>
      <c r="AW528" s="49"/>
      <c r="AX528" s="49"/>
      <c r="AY528" s="108"/>
      <c r="AZ528" s="108"/>
      <c r="BA528" s="49"/>
      <c r="BB528" s="49"/>
      <c r="BC528" s="49"/>
      <c r="BD528" s="49"/>
      <c r="BE528" s="49"/>
      <c r="BF528" s="49"/>
      <c r="BG528" s="49"/>
      <c r="BH528" s="49"/>
      <c r="BI528" s="49"/>
      <c r="BJ528" s="49"/>
      <c r="BK528" s="49"/>
      <c r="BL528" s="49"/>
    </row>
    <row r="529" spans="15:64" x14ac:dyDescent="0.25">
      <c r="O529" s="32"/>
      <c r="P529" s="32"/>
      <c r="Q529" s="61"/>
      <c r="R529" s="28"/>
      <c r="S529" s="28"/>
      <c r="T529" s="41"/>
      <c r="U529" s="41"/>
      <c r="V529" s="41"/>
      <c r="W529" s="41"/>
      <c r="X529" s="196"/>
      <c r="Y529" s="196"/>
      <c r="Z529" s="39"/>
      <c r="AA529" s="39"/>
      <c r="AB529" s="39"/>
      <c r="AC529" s="39"/>
      <c r="AU529" s="49"/>
      <c r="AV529" s="49"/>
      <c r="AW529" s="49"/>
      <c r="AX529" s="49"/>
      <c r="AY529" s="108"/>
      <c r="AZ529" s="108"/>
      <c r="BA529" s="49"/>
      <c r="BB529" s="49"/>
      <c r="BC529" s="49"/>
      <c r="BD529" s="49"/>
      <c r="BE529" s="49"/>
      <c r="BF529" s="49"/>
      <c r="BG529" s="49"/>
      <c r="BH529" s="49"/>
      <c r="BI529" s="49"/>
      <c r="BJ529" s="49"/>
      <c r="BK529" s="49"/>
      <c r="BL529" s="49"/>
    </row>
    <row r="530" spans="15:64" x14ac:dyDescent="0.25">
      <c r="O530" s="32"/>
      <c r="P530" s="32"/>
      <c r="Q530" s="61"/>
      <c r="R530" s="28"/>
      <c r="S530" s="28"/>
      <c r="T530" s="41"/>
      <c r="U530" s="41"/>
      <c r="V530" s="41"/>
      <c r="W530" s="41"/>
      <c r="X530" s="196"/>
      <c r="Y530" s="196"/>
      <c r="Z530" s="39"/>
      <c r="AA530" s="39"/>
      <c r="AB530" s="39"/>
      <c r="AC530" s="39"/>
      <c r="AU530" s="49"/>
      <c r="AV530" s="49"/>
      <c r="AW530" s="49"/>
      <c r="AX530" s="49"/>
      <c r="AY530" s="108"/>
      <c r="AZ530" s="108"/>
      <c r="BA530" s="49"/>
      <c r="BB530" s="49"/>
      <c r="BC530" s="49"/>
      <c r="BD530" s="49"/>
      <c r="BE530" s="49"/>
      <c r="BF530" s="49"/>
      <c r="BG530" s="49"/>
      <c r="BH530" s="49"/>
      <c r="BI530" s="49"/>
      <c r="BJ530" s="49"/>
      <c r="BK530" s="49"/>
      <c r="BL530" s="49"/>
    </row>
    <row r="531" spans="15:64" x14ac:dyDescent="0.25">
      <c r="O531" s="32"/>
      <c r="P531" s="32"/>
      <c r="Q531" s="61"/>
      <c r="R531" s="28"/>
      <c r="S531" s="28"/>
      <c r="T531" s="41"/>
      <c r="U531" s="41"/>
      <c r="V531" s="41"/>
      <c r="W531" s="41"/>
      <c r="X531" s="196"/>
      <c r="Y531" s="196"/>
      <c r="Z531" s="39"/>
      <c r="AA531" s="39"/>
      <c r="AB531" s="39"/>
      <c r="AC531" s="39"/>
      <c r="AU531" s="49"/>
      <c r="AV531" s="49"/>
      <c r="AW531" s="49"/>
      <c r="AX531" s="49"/>
      <c r="AY531" s="108"/>
      <c r="AZ531" s="108"/>
      <c r="BA531" s="49"/>
      <c r="BB531" s="49"/>
      <c r="BC531" s="49"/>
      <c r="BD531" s="49"/>
      <c r="BE531" s="49"/>
      <c r="BF531" s="49"/>
      <c r="BG531" s="49"/>
      <c r="BH531" s="49"/>
      <c r="BI531" s="49"/>
      <c r="BJ531" s="49"/>
      <c r="BK531" s="49"/>
      <c r="BL531" s="49"/>
    </row>
    <row r="532" spans="15:64" x14ac:dyDescent="0.25">
      <c r="O532" s="32"/>
      <c r="P532" s="32"/>
      <c r="Q532" s="61"/>
      <c r="R532" s="28"/>
      <c r="S532" s="28"/>
      <c r="T532" s="41"/>
      <c r="U532" s="41"/>
      <c r="V532" s="41"/>
      <c r="W532" s="41"/>
      <c r="X532" s="196"/>
      <c r="Y532" s="196"/>
      <c r="Z532" s="39"/>
      <c r="AA532" s="39"/>
      <c r="AB532" s="39"/>
      <c r="AC532" s="39"/>
      <c r="AU532" s="49"/>
      <c r="AV532" s="49"/>
      <c r="AW532" s="49"/>
      <c r="AX532" s="49"/>
      <c r="AY532" s="108"/>
      <c r="AZ532" s="108"/>
      <c r="BA532" s="49"/>
      <c r="BB532" s="49"/>
      <c r="BC532" s="49"/>
      <c r="BD532" s="49"/>
      <c r="BE532" s="49"/>
      <c r="BF532" s="49"/>
      <c r="BG532" s="49"/>
      <c r="BH532" s="49"/>
      <c r="BI532" s="49"/>
      <c r="BJ532" s="49"/>
      <c r="BK532" s="49"/>
      <c r="BL532" s="49"/>
    </row>
    <row r="533" spans="15:64" x14ac:dyDescent="0.25">
      <c r="O533" s="32"/>
      <c r="P533" s="32"/>
      <c r="Q533" s="61"/>
      <c r="R533" s="28"/>
      <c r="S533" s="28"/>
      <c r="T533" s="41"/>
      <c r="U533" s="41"/>
      <c r="V533" s="41"/>
      <c r="W533" s="41"/>
      <c r="X533" s="196"/>
      <c r="Y533" s="196"/>
      <c r="Z533" s="39"/>
      <c r="AA533" s="39"/>
      <c r="AB533" s="39"/>
      <c r="AC533" s="39"/>
      <c r="AU533" s="49"/>
      <c r="AV533" s="49"/>
      <c r="AW533" s="49"/>
      <c r="AX533" s="49"/>
      <c r="AY533" s="108"/>
      <c r="AZ533" s="108"/>
      <c r="BA533" s="49"/>
      <c r="BB533" s="49"/>
      <c r="BC533" s="49"/>
      <c r="BD533" s="49"/>
      <c r="BE533" s="49"/>
      <c r="BF533" s="49"/>
      <c r="BG533" s="49"/>
      <c r="BH533" s="49"/>
      <c r="BI533" s="49"/>
      <c r="BJ533" s="49"/>
      <c r="BK533" s="49"/>
      <c r="BL533" s="49"/>
    </row>
    <row r="534" spans="15:64" x14ac:dyDescent="0.25">
      <c r="O534" s="32"/>
      <c r="P534" s="32"/>
      <c r="Q534" s="61"/>
      <c r="R534" s="28"/>
      <c r="S534" s="28"/>
      <c r="T534" s="41"/>
      <c r="U534" s="41"/>
      <c r="V534" s="41"/>
      <c r="W534" s="41"/>
      <c r="X534" s="196"/>
      <c r="Y534" s="196"/>
      <c r="Z534" s="39"/>
      <c r="AA534" s="39"/>
      <c r="AB534" s="39"/>
      <c r="AC534" s="39"/>
      <c r="AU534" s="23"/>
      <c r="AV534" s="23"/>
      <c r="AW534" s="23"/>
      <c r="AX534" s="23"/>
      <c r="AY534" s="108"/>
      <c r="AZ534" s="108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</row>
    <row r="535" spans="15:64" x14ac:dyDescent="0.25">
      <c r="O535" s="32"/>
      <c r="P535" s="32"/>
      <c r="Q535" s="61"/>
      <c r="R535" s="28"/>
      <c r="S535" s="28"/>
      <c r="T535" s="32"/>
      <c r="U535" s="41"/>
      <c r="V535" s="41"/>
      <c r="W535" s="41"/>
      <c r="X535" s="196"/>
      <c r="Y535" s="196"/>
      <c r="Z535" s="39"/>
      <c r="AA535" s="39"/>
      <c r="AB535" s="39"/>
      <c r="AC535" s="39"/>
      <c r="AU535" s="23"/>
      <c r="AV535" s="23"/>
      <c r="AW535" s="23"/>
      <c r="AX535" s="23"/>
      <c r="AY535" s="108"/>
      <c r="AZ535" s="108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</row>
    <row r="536" spans="15:64" x14ac:dyDescent="0.25">
      <c r="O536" s="32"/>
      <c r="P536" s="32"/>
      <c r="Q536" s="61"/>
      <c r="R536" s="28"/>
      <c r="S536" s="28"/>
      <c r="T536" s="41"/>
      <c r="U536" s="41"/>
      <c r="V536" s="41"/>
      <c r="W536" s="41"/>
      <c r="X536" s="196"/>
      <c r="Y536" s="196"/>
      <c r="Z536" s="39"/>
      <c r="AA536" s="39"/>
      <c r="AB536" s="39"/>
      <c r="AC536" s="39"/>
      <c r="AU536" s="49"/>
      <c r="AV536" s="49"/>
      <c r="AW536" s="49"/>
      <c r="AX536" s="49"/>
      <c r="AY536" s="108"/>
      <c r="AZ536" s="108"/>
      <c r="BA536" s="49"/>
      <c r="BB536" s="49"/>
      <c r="BC536" s="49"/>
      <c r="BD536" s="49"/>
      <c r="BE536" s="49"/>
      <c r="BF536" s="49"/>
      <c r="BG536" s="49"/>
      <c r="BH536" s="49"/>
      <c r="BI536" s="49"/>
      <c r="BJ536" s="49"/>
      <c r="BK536" s="49"/>
      <c r="BL536" s="49"/>
    </row>
    <row r="537" spans="15:64" x14ac:dyDescent="0.25">
      <c r="O537" s="32"/>
      <c r="P537" s="32"/>
      <c r="Q537" s="61"/>
      <c r="R537" s="28"/>
      <c r="S537" s="28"/>
      <c r="T537" s="41"/>
      <c r="U537" s="41"/>
      <c r="V537" s="41"/>
      <c r="W537" s="41"/>
      <c r="X537" s="196"/>
      <c r="Y537" s="196"/>
      <c r="Z537" s="39"/>
      <c r="AA537" s="39"/>
      <c r="AB537" s="39"/>
      <c r="AC537" s="39"/>
      <c r="AU537" s="49"/>
      <c r="AV537" s="49"/>
      <c r="AW537" s="49"/>
      <c r="AX537" s="49"/>
      <c r="AY537" s="108"/>
      <c r="AZ537" s="108"/>
      <c r="BA537" s="49"/>
      <c r="BB537" s="49"/>
      <c r="BC537" s="49"/>
      <c r="BD537" s="49"/>
      <c r="BE537" s="49"/>
      <c r="BF537" s="49"/>
      <c r="BG537" s="49"/>
      <c r="BH537" s="49"/>
      <c r="BI537" s="49"/>
      <c r="BJ537" s="49"/>
      <c r="BK537" s="49"/>
      <c r="BL537" s="49"/>
    </row>
    <row r="538" spans="15:64" x14ac:dyDescent="0.25">
      <c r="O538" s="32"/>
      <c r="P538" s="32"/>
      <c r="Q538" s="61"/>
      <c r="R538" s="28"/>
      <c r="S538" s="28"/>
      <c r="T538" s="41"/>
      <c r="U538" s="41"/>
      <c r="V538" s="41"/>
      <c r="W538" s="41"/>
      <c r="X538" s="196"/>
      <c r="Y538" s="196"/>
      <c r="Z538" s="39"/>
      <c r="AA538" s="39"/>
      <c r="AB538" s="39"/>
      <c r="AC538" s="39"/>
      <c r="AU538" s="49"/>
      <c r="AV538" s="49"/>
      <c r="AW538" s="49"/>
      <c r="AX538" s="49"/>
      <c r="AY538" s="108"/>
      <c r="AZ538" s="108"/>
      <c r="BA538" s="49"/>
      <c r="BB538" s="49"/>
      <c r="BC538" s="49"/>
      <c r="BD538" s="49"/>
      <c r="BE538" s="49"/>
      <c r="BF538" s="49"/>
      <c r="BG538" s="49"/>
      <c r="BH538" s="49"/>
      <c r="BI538" s="49"/>
      <c r="BJ538" s="49"/>
      <c r="BK538" s="49"/>
      <c r="BL538" s="49"/>
    </row>
    <row r="539" spans="15:64" x14ac:dyDescent="0.25">
      <c r="O539" s="32"/>
      <c r="P539" s="32"/>
      <c r="Q539" s="61"/>
      <c r="R539" s="28"/>
      <c r="S539" s="28"/>
      <c r="T539" s="41"/>
      <c r="U539" s="41"/>
      <c r="V539" s="41"/>
      <c r="W539" s="41"/>
      <c r="X539" s="196"/>
      <c r="Y539" s="196"/>
      <c r="Z539" s="39"/>
      <c r="AA539" s="39"/>
      <c r="AB539" s="39"/>
      <c r="AC539" s="39"/>
      <c r="AU539" s="49"/>
      <c r="AV539" s="49"/>
      <c r="AW539" s="49"/>
      <c r="AX539" s="49"/>
      <c r="AY539" s="108"/>
      <c r="AZ539" s="108"/>
      <c r="BA539" s="49"/>
      <c r="BB539" s="49"/>
      <c r="BC539" s="49"/>
      <c r="BD539" s="49"/>
      <c r="BE539" s="49"/>
      <c r="BF539" s="49"/>
      <c r="BG539" s="49"/>
      <c r="BH539" s="49"/>
      <c r="BI539" s="49"/>
      <c r="BJ539" s="49"/>
      <c r="BK539" s="49"/>
      <c r="BL539" s="49"/>
    </row>
    <row r="540" spans="15:64" x14ac:dyDescent="0.25">
      <c r="O540" s="32"/>
      <c r="P540" s="32"/>
      <c r="Q540" s="61"/>
      <c r="R540" s="28"/>
      <c r="S540" s="28"/>
      <c r="T540" s="41"/>
      <c r="U540" s="41"/>
      <c r="V540" s="41"/>
      <c r="W540" s="41"/>
      <c r="X540" s="196"/>
      <c r="Y540" s="196"/>
      <c r="Z540" s="39"/>
      <c r="AA540" s="39"/>
      <c r="AB540" s="39"/>
      <c r="AC540" s="39"/>
      <c r="AU540" s="49"/>
      <c r="AV540" s="49"/>
      <c r="AW540" s="49"/>
      <c r="AX540" s="49"/>
      <c r="AY540" s="108"/>
      <c r="AZ540" s="108"/>
      <c r="BA540" s="49"/>
      <c r="BB540" s="49"/>
      <c r="BC540" s="49"/>
      <c r="BD540" s="49"/>
      <c r="BE540" s="49"/>
      <c r="BF540" s="49"/>
      <c r="BG540" s="49"/>
      <c r="BH540" s="49"/>
      <c r="BI540" s="49"/>
      <c r="BJ540" s="49"/>
      <c r="BK540" s="49"/>
      <c r="BL540" s="49"/>
    </row>
    <row r="541" spans="15:64" x14ac:dyDescent="0.25">
      <c r="O541" s="32"/>
      <c r="P541" s="32"/>
      <c r="Q541" s="61"/>
      <c r="R541" s="28"/>
      <c r="S541" s="28"/>
      <c r="T541" s="41"/>
      <c r="U541" s="41"/>
      <c r="V541" s="41"/>
      <c r="W541" s="41"/>
      <c r="X541" s="196"/>
      <c r="Y541" s="196"/>
      <c r="Z541" s="39"/>
      <c r="AA541" s="39"/>
      <c r="AB541" s="39"/>
      <c r="AC541" s="39"/>
      <c r="AU541" s="49"/>
      <c r="AV541" s="49"/>
      <c r="AW541" s="49"/>
      <c r="AX541" s="49"/>
      <c r="AY541" s="108"/>
      <c r="AZ541" s="108"/>
      <c r="BA541" s="49"/>
      <c r="BB541" s="49"/>
      <c r="BC541" s="49"/>
      <c r="BD541" s="49"/>
      <c r="BE541" s="49"/>
      <c r="BF541" s="49"/>
      <c r="BG541" s="49"/>
      <c r="BH541" s="49"/>
      <c r="BI541" s="49"/>
      <c r="BJ541" s="49"/>
      <c r="BK541" s="49"/>
      <c r="BL541" s="49"/>
    </row>
    <row r="542" spans="15:64" x14ac:dyDescent="0.25">
      <c r="O542" s="32"/>
      <c r="P542" s="32"/>
      <c r="Q542" s="61"/>
      <c r="R542" s="28"/>
      <c r="S542" s="28"/>
      <c r="T542" s="41"/>
      <c r="U542" s="41"/>
      <c r="V542" s="41"/>
      <c r="W542" s="41"/>
      <c r="X542" s="196"/>
      <c r="Y542" s="196"/>
      <c r="Z542" s="39"/>
      <c r="AA542" s="39"/>
      <c r="AB542" s="39"/>
      <c r="AC542" s="39"/>
      <c r="AU542" s="49"/>
      <c r="AV542" s="49"/>
      <c r="AW542" s="49"/>
      <c r="AX542" s="49"/>
      <c r="AY542" s="108"/>
      <c r="AZ542" s="108"/>
      <c r="BA542" s="49"/>
      <c r="BB542" s="49"/>
      <c r="BC542" s="49"/>
      <c r="BD542" s="49"/>
      <c r="BE542" s="49"/>
      <c r="BF542" s="49"/>
      <c r="BG542" s="49"/>
      <c r="BH542" s="49"/>
      <c r="BI542" s="49"/>
      <c r="BJ542" s="49"/>
      <c r="BK542" s="49"/>
      <c r="BL542" s="49"/>
    </row>
    <row r="543" spans="15:64" x14ac:dyDescent="0.25">
      <c r="O543" s="32"/>
      <c r="P543" s="32"/>
      <c r="Q543" s="61"/>
      <c r="R543" s="28"/>
      <c r="S543" s="28"/>
      <c r="T543" s="41"/>
      <c r="U543" s="41"/>
      <c r="V543" s="41"/>
      <c r="W543" s="41"/>
      <c r="X543" s="196"/>
      <c r="Y543" s="196"/>
      <c r="Z543" s="39"/>
      <c r="AA543" s="39"/>
      <c r="AB543" s="39"/>
      <c r="AC543" s="39"/>
      <c r="AU543" s="49"/>
      <c r="AV543" s="49"/>
      <c r="AW543" s="49"/>
      <c r="AX543" s="49"/>
      <c r="AY543" s="108"/>
      <c r="AZ543" s="108"/>
      <c r="BA543" s="49"/>
      <c r="BB543" s="49"/>
      <c r="BC543" s="49"/>
      <c r="BD543" s="49"/>
      <c r="BE543" s="49"/>
      <c r="BF543" s="49"/>
      <c r="BG543" s="49"/>
      <c r="BH543" s="49"/>
      <c r="BI543" s="49"/>
      <c r="BJ543" s="49"/>
      <c r="BK543" s="49"/>
      <c r="BL543" s="49"/>
    </row>
    <row r="544" spans="15:64" x14ac:dyDescent="0.25">
      <c r="O544" s="32"/>
      <c r="P544" s="32"/>
      <c r="Q544" s="61"/>
      <c r="R544" s="28"/>
      <c r="S544" s="28"/>
      <c r="T544" s="41"/>
      <c r="U544" s="41"/>
      <c r="V544" s="41"/>
      <c r="W544" s="41"/>
      <c r="X544" s="196"/>
      <c r="Y544" s="196"/>
      <c r="Z544" s="39"/>
      <c r="AA544" s="39"/>
      <c r="AB544" s="39"/>
      <c r="AC544" s="39"/>
      <c r="AU544" s="49"/>
      <c r="AV544" s="49"/>
      <c r="AW544" s="49"/>
      <c r="AX544" s="49"/>
      <c r="AY544" s="108"/>
      <c r="AZ544" s="108"/>
      <c r="BA544" s="49"/>
      <c r="BB544" s="49"/>
      <c r="BC544" s="49"/>
      <c r="BD544" s="49"/>
      <c r="BE544" s="49"/>
      <c r="BF544" s="49"/>
      <c r="BG544" s="49"/>
      <c r="BH544" s="49"/>
      <c r="BI544" s="49"/>
      <c r="BJ544" s="49"/>
      <c r="BK544" s="49"/>
      <c r="BL544" s="49"/>
    </row>
    <row r="545" spans="15:64" x14ac:dyDescent="0.25">
      <c r="O545" s="32"/>
      <c r="P545" s="32"/>
      <c r="Q545" s="61"/>
      <c r="R545" s="28"/>
      <c r="S545" s="28"/>
      <c r="T545" s="41"/>
      <c r="U545" s="41"/>
      <c r="V545" s="41"/>
      <c r="W545" s="41"/>
      <c r="X545" s="196"/>
      <c r="Y545" s="196"/>
      <c r="Z545" s="39"/>
      <c r="AA545" s="39"/>
      <c r="AB545" s="39"/>
      <c r="AC545" s="39"/>
      <c r="AU545" s="49"/>
      <c r="AV545" s="49"/>
      <c r="AW545" s="49"/>
      <c r="AX545" s="49"/>
      <c r="AY545" s="108"/>
      <c r="AZ545" s="108"/>
      <c r="BA545" s="49"/>
      <c r="BB545" s="49"/>
      <c r="BC545" s="49"/>
      <c r="BD545" s="49"/>
      <c r="BE545" s="49"/>
      <c r="BF545" s="49"/>
      <c r="BG545" s="49"/>
      <c r="BH545" s="49"/>
      <c r="BI545" s="49"/>
      <c r="BJ545" s="49"/>
      <c r="BK545" s="49"/>
      <c r="BL545" s="49"/>
    </row>
    <row r="546" spans="15:64" x14ac:dyDescent="0.25">
      <c r="O546" s="32"/>
      <c r="P546" s="32"/>
      <c r="Q546" s="61"/>
      <c r="R546" s="28"/>
      <c r="S546" s="28"/>
      <c r="T546" s="41"/>
      <c r="U546" s="41"/>
      <c r="V546" s="41"/>
      <c r="W546" s="41"/>
      <c r="X546" s="196"/>
      <c r="Y546" s="196"/>
      <c r="Z546" s="39"/>
      <c r="AA546" s="39"/>
      <c r="AB546" s="39"/>
      <c r="AC546" s="39"/>
      <c r="AU546" s="49"/>
      <c r="AV546" s="49"/>
      <c r="AW546" s="49"/>
      <c r="AX546" s="49"/>
      <c r="AY546" s="108"/>
      <c r="AZ546" s="108"/>
      <c r="BA546" s="49"/>
      <c r="BB546" s="49"/>
      <c r="BC546" s="49"/>
      <c r="BD546" s="49"/>
      <c r="BE546" s="49"/>
      <c r="BF546" s="49"/>
      <c r="BG546" s="49"/>
      <c r="BH546" s="49"/>
      <c r="BI546" s="49"/>
      <c r="BJ546" s="49"/>
      <c r="BK546" s="49"/>
      <c r="BL546" s="49"/>
    </row>
    <row r="547" spans="15:64" x14ac:dyDescent="0.25">
      <c r="O547" s="32"/>
      <c r="P547" s="32"/>
      <c r="Q547" s="61"/>
      <c r="R547" s="28"/>
      <c r="S547" s="28"/>
      <c r="T547" s="41"/>
      <c r="U547" s="41"/>
      <c r="V547" s="41"/>
      <c r="W547" s="41"/>
      <c r="X547" s="196"/>
      <c r="Y547" s="196"/>
      <c r="Z547" s="39"/>
      <c r="AA547" s="39"/>
      <c r="AB547" s="39"/>
      <c r="AC547" s="39"/>
      <c r="AU547" s="49"/>
      <c r="AV547" s="49"/>
      <c r="AW547" s="49"/>
      <c r="AX547" s="49"/>
      <c r="AY547" s="108"/>
      <c r="AZ547" s="108"/>
      <c r="BA547" s="49"/>
      <c r="BB547" s="49"/>
      <c r="BC547" s="49"/>
      <c r="BD547" s="49"/>
      <c r="BE547" s="49"/>
      <c r="BF547" s="49"/>
      <c r="BG547" s="49"/>
      <c r="BH547" s="49"/>
      <c r="BI547" s="49"/>
      <c r="BJ547" s="49"/>
      <c r="BK547" s="49"/>
      <c r="BL547" s="49"/>
    </row>
    <row r="548" spans="15:64" x14ac:dyDescent="0.25">
      <c r="O548" s="32"/>
      <c r="P548" s="32"/>
      <c r="Q548" s="61"/>
      <c r="R548" s="28"/>
      <c r="S548" s="28"/>
      <c r="T548" s="41"/>
      <c r="U548" s="41"/>
      <c r="V548" s="41"/>
      <c r="W548" s="41"/>
      <c r="X548" s="196"/>
      <c r="Y548" s="196"/>
      <c r="Z548" s="39"/>
      <c r="AA548" s="39"/>
      <c r="AB548" s="39"/>
      <c r="AC548" s="39"/>
      <c r="AU548" s="49"/>
      <c r="AV548" s="49"/>
      <c r="AW548" s="49"/>
      <c r="AX548" s="49"/>
      <c r="AY548" s="108"/>
      <c r="AZ548" s="108"/>
      <c r="BA548" s="49"/>
      <c r="BB548" s="49"/>
      <c r="BC548" s="49"/>
      <c r="BD548" s="49"/>
      <c r="BE548" s="49"/>
      <c r="BF548" s="49"/>
      <c r="BG548" s="49"/>
      <c r="BH548" s="49"/>
      <c r="BI548" s="49"/>
      <c r="BJ548" s="49"/>
      <c r="BK548" s="49"/>
      <c r="BL548" s="49"/>
    </row>
    <row r="549" spans="15:64" x14ac:dyDescent="0.25">
      <c r="O549" s="32"/>
      <c r="P549" s="32"/>
      <c r="Q549" s="61"/>
      <c r="R549" s="28"/>
      <c r="S549" s="28"/>
      <c r="T549" s="41"/>
      <c r="U549" s="41"/>
      <c r="V549" s="41"/>
      <c r="W549" s="41"/>
      <c r="X549" s="196"/>
      <c r="Y549" s="196"/>
      <c r="Z549" s="39"/>
      <c r="AA549" s="39"/>
      <c r="AB549" s="39"/>
      <c r="AC549" s="39"/>
      <c r="AU549" s="49"/>
      <c r="AV549" s="49"/>
      <c r="AW549" s="49"/>
      <c r="AX549" s="49"/>
      <c r="AY549" s="108"/>
      <c r="AZ549" s="108"/>
      <c r="BA549" s="49"/>
      <c r="BB549" s="49"/>
      <c r="BC549" s="49"/>
      <c r="BD549" s="49"/>
      <c r="BE549" s="49"/>
      <c r="BF549" s="49"/>
      <c r="BG549" s="49"/>
      <c r="BH549" s="49"/>
      <c r="BI549" s="49"/>
      <c r="BJ549" s="49"/>
      <c r="BK549" s="49"/>
      <c r="BL549" s="49"/>
    </row>
    <row r="550" spans="15:64" x14ac:dyDescent="0.25">
      <c r="O550" s="32"/>
      <c r="P550" s="32"/>
      <c r="Q550" s="61"/>
      <c r="R550" s="28"/>
      <c r="S550" s="28"/>
      <c r="T550" s="41"/>
      <c r="U550" s="41"/>
      <c r="V550" s="41"/>
      <c r="W550" s="41"/>
      <c r="X550" s="196"/>
      <c r="Y550" s="196"/>
      <c r="Z550" s="39"/>
      <c r="AA550" s="39"/>
      <c r="AB550" s="39"/>
      <c r="AC550" s="39"/>
      <c r="AU550" s="49"/>
      <c r="AV550" s="49"/>
      <c r="AW550" s="49"/>
      <c r="AX550" s="49"/>
      <c r="AY550" s="108"/>
      <c r="AZ550" s="108"/>
      <c r="BA550" s="49"/>
      <c r="BB550" s="49"/>
      <c r="BC550" s="49"/>
      <c r="BD550" s="49"/>
      <c r="BE550" s="49"/>
      <c r="BF550" s="49"/>
      <c r="BG550" s="49"/>
      <c r="BH550" s="49"/>
      <c r="BI550" s="49"/>
      <c r="BJ550" s="49"/>
      <c r="BK550" s="49"/>
      <c r="BL550" s="49"/>
    </row>
    <row r="551" spans="15:64" x14ac:dyDescent="0.25">
      <c r="O551" s="32"/>
      <c r="P551" s="32"/>
      <c r="Q551" s="61"/>
      <c r="R551" s="28"/>
      <c r="S551" s="28"/>
      <c r="T551" s="41"/>
      <c r="U551" s="41"/>
      <c r="V551" s="41"/>
      <c r="W551" s="41"/>
      <c r="X551" s="196"/>
      <c r="Y551" s="196"/>
      <c r="Z551" s="39"/>
      <c r="AA551" s="39"/>
      <c r="AB551" s="39"/>
      <c r="AC551" s="39"/>
      <c r="AU551" s="49"/>
      <c r="AV551" s="49"/>
      <c r="AW551" s="49"/>
      <c r="AX551" s="49"/>
      <c r="AY551" s="108"/>
      <c r="AZ551" s="108"/>
      <c r="BA551" s="49"/>
      <c r="BB551" s="49"/>
      <c r="BC551" s="49"/>
      <c r="BD551" s="49"/>
      <c r="BE551" s="49"/>
      <c r="BF551" s="49"/>
      <c r="BG551" s="49"/>
      <c r="BH551" s="49"/>
      <c r="BI551" s="49"/>
      <c r="BJ551" s="49"/>
      <c r="BK551" s="49"/>
      <c r="BL551" s="49"/>
    </row>
    <row r="552" spans="15:64" x14ac:dyDescent="0.25">
      <c r="O552" s="32"/>
      <c r="P552" s="32"/>
      <c r="Q552" s="61"/>
      <c r="R552" s="28"/>
      <c r="S552" s="28"/>
      <c r="T552" s="41"/>
      <c r="U552" s="41"/>
      <c r="V552" s="41"/>
      <c r="W552" s="41"/>
      <c r="X552" s="196"/>
      <c r="Y552" s="196"/>
      <c r="Z552" s="39"/>
      <c r="AA552" s="39"/>
      <c r="AB552" s="39"/>
      <c r="AC552" s="39"/>
      <c r="AU552" s="49"/>
      <c r="AV552" s="49"/>
      <c r="AW552" s="49"/>
      <c r="AX552" s="49"/>
      <c r="AY552" s="108"/>
      <c r="AZ552" s="108"/>
      <c r="BA552" s="49"/>
      <c r="BB552" s="49"/>
      <c r="BC552" s="49"/>
      <c r="BD552" s="49"/>
      <c r="BE552" s="49"/>
      <c r="BF552" s="49"/>
      <c r="BG552" s="49"/>
      <c r="BH552" s="49"/>
      <c r="BI552" s="49"/>
      <c r="BJ552" s="49"/>
      <c r="BK552" s="49"/>
      <c r="BL552" s="49"/>
    </row>
    <row r="553" spans="15:64" x14ac:dyDescent="0.25">
      <c r="O553" s="32"/>
      <c r="P553" s="32"/>
      <c r="Q553" s="61"/>
      <c r="R553" s="28"/>
      <c r="S553" s="28"/>
      <c r="T553" s="41"/>
      <c r="U553" s="41"/>
      <c r="V553" s="41"/>
      <c r="W553" s="41"/>
      <c r="X553" s="196"/>
      <c r="Y553" s="196"/>
      <c r="Z553" s="39"/>
      <c r="AA553" s="39"/>
      <c r="AB553" s="39"/>
      <c r="AC553" s="39"/>
      <c r="AU553" s="49"/>
      <c r="AV553" s="49"/>
      <c r="AW553" s="49"/>
      <c r="AX553" s="49"/>
      <c r="AY553" s="108"/>
      <c r="AZ553" s="108"/>
      <c r="BA553" s="49"/>
      <c r="BB553" s="49"/>
      <c r="BC553" s="49"/>
      <c r="BD553" s="49"/>
      <c r="BE553" s="49"/>
      <c r="BF553" s="49"/>
      <c r="BG553" s="49"/>
      <c r="BH553" s="49"/>
      <c r="BI553" s="49"/>
      <c r="BJ553" s="49"/>
      <c r="BK553" s="49"/>
      <c r="BL553" s="49"/>
    </row>
    <row r="554" spans="15:64" x14ac:dyDescent="0.25">
      <c r="O554" s="32"/>
      <c r="P554" s="32"/>
      <c r="Q554" s="61"/>
      <c r="R554" s="28"/>
      <c r="S554" s="28"/>
      <c r="T554" s="41"/>
      <c r="U554" s="41"/>
      <c r="V554" s="41"/>
      <c r="W554" s="41"/>
      <c r="X554" s="196"/>
      <c r="Y554" s="196"/>
      <c r="Z554" s="39"/>
      <c r="AA554" s="39"/>
      <c r="AB554" s="39"/>
      <c r="AC554" s="39"/>
      <c r="AU554" s="49"/>
      <c r="AV554" s="49"/>
      <c r="AW554" s="49"/>
      <c r="AX554" s="49"/>
      <c r="AY554" s="108"/>
      <c r="AZ554" s="108"/>
      <c r="BA554" s="49"/>
      <c r="BB554" s="49"/>
      <c r="BC554" s="49"/>
      <c r="BD554" s="49"/>
      <c r="BE554" s="49"/>
      <c r="BF554" s="49"/>
      <c r="BG554" s="49"/>
      <c r="BH554" s="49"/>
      <c r="BI554" s="49"/>
      <c r="BJ554" s="49"/>
      <c r="BK554" s="49"/>
      <c r="BL554" s="49"/>
    </row>
    <row r="555" spans="15:64" x14ac:dyDescent="0.25">
      <c r="O555" s="32"/>
      <c r="P555" s="32"/>
      <c r="Q555" s="61"/>
      <c r="R555" s="28"/>
      <c r="S555" s="28"/>
      <c r="T555" s="41"/>
      <c r="U555" s="41"/>
      <c r="V555" s="41"/>
      <c r="W555" s="41"/>
      <c r="X555" s="196"/>
      <c r="Y555" s="196"/>
      <c r="Z555" s="39"/>
      <c r="AA555" s="39"/>
      <c r="AB555" s="39"/>
      <c r="AC555" s="39"/>
      <c r="AU555" s="49"/>
      <c r="AV555" s="49"/>
      <c r="AW555" s="49"/>
      <c r="AX555" s="49"/>
      <c r="AY555" s="108"/>
      <c r="AZ555" s="108"/>
      <c r="BA555" s="49"/>
      <c r="BB555" s="49"/>
      <c r="BC555" s="49"/>
      <c r="BD555" s="49"/>
      <c r="BE555" s="49"/>
      <c r="BF555" s="49"/>
      <c r="BG555" s="49"/>
      <c r="BH555" s="49"/>
      <c r="BI555" s="49"/>
      <c r="BJ555" s="49"/>
      <c r="BK555" s="49"/>
      <c r="BL555" s="49"/>
    </row>
    <row r="556" spans="15:64" x14ac:dyDescent="0.25">
      <c r="O556" s="32"/>
      <c r="P556" s="32"/>
      <c r="Q556" s="61"/>
      <c r="R556" s="28"/>
      <c r="S556" s="28"/>
      <c r="T556" s="41"/>
      <c r="U556" s="41"/>
      <c r="V556" s="41"/>
      <c r="W556" s="41"/>
      <c r="X556" s="196"/>
      <c r="Y556" s="196"/>
      <c r="Z556" s="39"/>
      <c r="AA556" s="39"/>
      <c r="AB556" s="39"/>
      <c r="AC556" s="39"/>
      <c r="AU556" s="49"/>
      <c r="AV556" s="49"/>
      <c r="AW556" s="49"/>
      <c r="AX556" s="49"/>
      <c r="AY556" s="108"/>
      <c r="AZ556" s="108"/>
      <c r="BA556" s="49"/>
      <c r="BB556" s="49"/>
      <c r="BC556" s="49"/>
      <c r="BD556" s="49"/>
      <c r="BE556" s="49"/>
      <c r="BF556" s="49"/>
      <c r="BG556" s="49"/>
      <c r="BH556" s="49"/>
      <c r="BI556" s="49"/>
      <c r="BJ556" s="49"/>
      <c r="BK556" s="49"/>
      <c r="BL556" s="49"/>
    </row>
    <row r="557" spans="15:64" x14ac:dyDescent="0.25">
      <c r="O557" s="32"/>
      <c r="P557" s="32"/>
      <c r="Q557" s="61"/>
      <c r="R557" s="28"/>
      <c r="S557" s="28"/>
      <c r="T557" s="41"/>
      <c r="U557" s="41"/>
      <c r="V557" s="41"/>
      <c r="W557" s="41"/>
      <c r="X557" s="196"/>
      <c r="Y557" s="196"/>
      <c r="Z557" s="39"/>
      <c r="AA557" s="39"/>
      <c r="AB557" s="39"/>
      <c r="AC557" s="39"/>
      <c r="AU557" s="49"/>
      <c r="AV557" s="49"/>
      <c r="AW557" s="49"/>
      <c r="AX557" s="49"/>
      <c r="AY557" s="108"/>
      <c r="AZ557" s="108"/>
      <c r="BA557" s="49"/>
      <c r="BB557" s="49"/>
      <c r="BC557" s="49"/>
      <c r="BD557" s="49"/>
      <c r="BE557" s="49"/>
      <c r="BF557" s="49"/>
      <c r="BG557" s="49"/>
      <c r="BH557" s="49"/>
      <c r="BI557" s="49"/>
      <c r="BJ557" s="49"/>
      <c r="BK557" s="49"/>
      <c r="BL557" s="49"/>
    </row>
    <row r="558" spans="15:64" x14ac:dyDescent="0.25">
      <c r="O558" s="32"/>
      <c r="P558" s="32"/>
      <c r="Q558" s="61"/>
      <c r="R558" s="28"/>
      <c r="S558" s="28"/>
      <c r="T558" s="41"/>
      <c r="U558" s="41"/>
      <c r="V558" s="41"/>
      <c r="W558" s="41"/>
      <c r="X558" s="196"/>
      <c r="Y558" s="196"/>
      <c r="Z558" s="39"/>
      <c r="AA558" s="39"/>
      <c r="AB558" s="39"/>
      <c r="AC558" s="39"/>
      <c r="AU558" s="49"/>
      <c r="AV558" s="49"/>
      <c r="AW558" s="49"/>
      <c r="AX558" s="49"/>
      <c r="AY558" s="108"/>
      <c r="AZ558" s="108"/>
      <c r="BA558" s="49"/>
      <c r="BB558" s="49"/>
      <c r="BC558" s="49"/>
      <c r="BD558" s="49"/>
      <c r="BE558" s="49"/>
      <c r="BF558" s="49"/>
      <c r="BG558" s="49"/>
      <c r="BH558" s="49"/>
      <c r="BI558" s="49"/>
      <c r="BJ558" s="49"/>
      <c r="BK558" s="49"/>
      <c r="BL558" s="49"/>
    </row>
    <row r="559" spans="15:64" x14ac:dyDescent="0.25">
      <c r="O559" s="32"/>
      <c r="P559" s="32"/>
      <c r="Q559" s="61"/>
      <c r="R559" s="28"/>
      <c r="S559" s="28"/>
      <c r="T559" s="41"/>
      <c r="U559" s="41"/>
      <c r="V559" s="41"/>
      <c r="W559" s="41"/>
      <c r="X559" s="196"/>
      <c r="Y559" s="196"/>
      <c r="Z559" s="39"/>
      <c r="AA559" s="39"/>
      <c r="AB559" s="39"/>
      <c r="AC559" s="39"/>
      <c r="AU559" s="49"/>
      <c r="AV559" s="49"/>
      <c r="AW559" s="49"/>
      <c r="AX559" s="49"/>
      <c r="AY559" s="108"/>
      <c r="AZ559" s="108"/>
      <c r="BA559" s="49"/>
      <c r="BB559" s="49"/>
      <c r="BC559" s="49"/>
      <c r="BD559" s="49"/>
      <c r="BE559" s="49"/>
      <c r="BF559" s="49"/>
      <c r="BG559" s="49"/>
      <c r="BH559" s="49"/>
      <c r="BI559" s="49"/>
      <c r="BJ559" s="49"/>
      <c r="BK559" s="49"/>
      <c r="BL559" s="49"/>
    </row>
    <row r="560" spans="15:64" x14ac:dyDescent="0.25">
      <c r="O560" s="32"/>
      <c r="P560" s="32"/>
      <c r="Q560" s="61"/>
      <c r="R560" s="28"/>
      <c r="S560" s="28"/>
      <c r="T560" s="41"/>
      <c r="U560" s="41"/>
      <c r="V560" s="41"/>
      <c r="W560" s="41"/>
      <c r="X560" s="196"/>
      <c r="Y560" s="196"/>
      <c r="Z560" s="39"/>
      <c r="AA560" s="39"/>
      <c r="AB560" s="39"/>
      <c r="AC560" s="39"/>
      <c r="AU560" s="49"/>
      <c r="AV560" s="49"/>
      <c r="AW560" s="49"/>
      <c r="AX560" s="49"/>
      <c r="AY560" s="108"/>
      <c r="AZ560" s="108"/>
      <c r="BA560" s="49"/>
      <c r="BB560" s="49"/>
      <c r="BC560" s="49"/>
      <c r="BD560" s="49"/>
      <c r="BE560" s="49"/>
      <c r="BF560" s="49"/>
      <c r="BG560" s="49"/>
      <c r="BH560" s="49"/>
      <c r="BI560" s="49"/>
      <c r="BJ560" s="49"/>
      <c r="BK560" s="49"/>
      <c r="BL560" s="49"/>
    </row>
    <row r="561" spans="15:64" x14ac:dyDescent="0.25">
      <c r="O561" s="32"/>
      <c r="P561" s="32"/>
      <c r="Q561" s="61"/>
      <c r="R561" s="28"/>
      <c r="S561" s="28"/>
      <c r="T561" s="41"/>
      <c r="U561" s="41"/>
      <c r="V561" s="41"/>
      <c r="W561" s="41"/>
      <c r="X561" s="196"/>
      <c r="Y561" s="196"/>
      <c r="Z561" s="39"/>
      <c r="AA561" s="39"/>
      <c r="AB561" s="39"/>
      <c r="AC561" s="39"/>
      <c r="AU561" s="49"/>
      <c r="AV561" s="49"/>
      <c r="AW561" s="49"/>
      <c r="AX561" s="49"/>
      <c r="AY561" s="108"/>
      <c r="AZ561" s="108"/>
      <c r="BA561" s="49"/>
      <c r="BB561" s="49"/>
      <c r="BC561" s="49"/>
      <c r="BD561" s="49"/>
      <c r="BE561" s="49"/>
      <c r="BF561" s="49"/>
      <c r="BG561" s="49"/>
      <c r="BH561" s="49"/>
      <c r="BI561" s="49"/>
      <c r="BJ561" s="49"/>
      <c r="BK561" s="49"/>
      <c r="BL561" s="49"/>
    </row>
    <row r="562" spans="15:64" x14ac:dyDescent="0.25">
      <c r="O562" s="32"/>
      <c r="P562" s="32"/>
      <c r="Q562" s="61"/>
      <c r="R562" s="28"/>
      <c r="S562" s="28"/>
      <c r="T562" s="41"/>
      <c r="U562" s="41"/>
      <c r="V562" s="41"/>
      <c r="W562" s="41"/>
      <c r="X562" s="196"/>
      <c r="Y562" s="196"/>
      <c r="Z562" s="39"/>
      <c r="AA562" s="39"/>
      <c r="AB562" s="39"/>
      <c r="AC562" s="39"/>
      <c r="AU562" s="49"/>
      <c r="AV562" s="49"/>
      <c r="AW562" s="49"/>
      <c r="AX562" s="49"/>
      <c r="AY562" s="108"/>
      <c r="AZ562" s="108"/>
      <c r="BA562" s="49"/>
      <c r="BB562" s="49"/>
      <c r="BC562" s="49"/>
      <c r="BD562" s="49"/>
      <c r="BE562" s="49"/>
      <c r="BF562" s="49"/>
      <c r="BG562" s="49"/>
      <c r="BH562" s="49"/>
      <c r="BI562" s="49"/>
      <c r="BJ562" s="49"/>
      <c r="BK562" s="49"/>
      <c r="BL562" s="49"/>
    </row>
    <row r="563" spans="15:64" x14ac:dyDescent="0.25">
      <c r="O563" s="32"/>
      <c r="P563" s="32"/>
      <c r="Q563" s="61"/>
      <c r="R563" s="28"/>
      <c r="S563" s="28"/>
      <c r="T563" s="41"/>
      <c r="U563" s="41"/>
      <c r="V563" s="41"/>
      <c r="W563" s="41"/>
      <c r="X563" s="196"/>
      <c r="Y563" s="196"/>
      <c r="Z563" s="39"/>
      <c r="AA563" s="39"/>
      <c r="AB563" s="39"/>
      <c r="AC563" s="39"/>
      <c r="AU563" s="49"/>
      <c r="AV563" s="49"/>
      <c r="AW563" s="49"/>
      <c r="AX563" s="49"/>
      <c r="AY563" s="108"/>
      <c r="AZ563" s="108"/>
      <c r="BA563" s="49"/>
      <c r="BB563" s="49"/>
      <c r="BC563" s="49"/>
      <c r="BD563" s="49"/>
      <c r="BE563" s="49"/>
      <c r="BF563" s="49"/>
      <c r="BG563" s="49"/>
      <c r="BH563" s="49"/>
      <c r="BI563" s="49"/>
      <c r="BJ563" s="49"/>
      <c r="BK563" s="49"/>
      <c r="BL563" s="49"/>
    </row>
    <row r="564" spans="15:64" x14ac:dyDescent="0.25">
      <c r="O564" s="32"/>
      <c r="P564" s="32"/>
      <c r="Q564" s="61"/>
      <c r="R564" s="28"/>
      <c r="S564" s="28"/>
      <c r="T564" s="41"/>
      <c r="U564" s="41"/>
      <c r="V564" s="41"/>
      <c r="W564" s="41"/>
      <c r="X564" s="196"/>
      <c r="Y564" s="196"/>
      <c r="Z564" s="39"/>
      <c r="AA564" s="39"/>
      <c r="AB564" s="39"/>
      <c r="AC564" s="39"/>
      <c r="AU564" s="49"/>
      <c r="AV564" s="49"/>
      <c r="AW564" s="49"/>
      <c r="AX564" s="49"/>
      <c r="AY564" s="108"/>
      <c r="AZ564" s="108"/>
      <c r="BA564" s="49"/>
      <c r="BB564" s="49"/>
      <c r="BC564" s="49"/>
      <c r="BD564" s="49"/>
      <c r="BE564" s="49"/>
      <c r="BF564" s="49"/>
      <c r="BG564" s="49"/>
      <c r="BH564" s="49"/>
      <c r="BI564" s="49"/>
      <c r="BJ564" s="49"/>
      <c r="BK564" s="49"/>
      <c r="BL564" s="49"/>
    </row>
    <row r="565" spans="15:64" x14ac:dyDescent="0.25">
      <c r="O565" s="32"/>
      <c r="P565" s="32"/>
      <c r="Q565" s="61"/>
      <c r="R565" s="28"/>
      <c r="S565" s="28"/>
      <c r="T565" s="41"/>
      <c r="U565" s="41"/>
      <c r="V565" s="41"/>
      <c r="W565" s="41"/>
      <c r="X565" s="196"/>
      <c r="Y565" s="196"/>
      <c r="Z565" s="39"/>
      <c r="AA565" s="39"/>
      <c r="AB565" s="39"/>
      <c r="AC565" s="39"/>
      <c r="AU565" s="49"/>
      <c r="AV565" s="49"/>
      <c r="AW565" s="49"/>
      <c r="AX565" s="49"/>
      <c r="AY565" s="108"/>
      <c r="AZ565" s="108"/>
      <c r="BA565" s="49"/>
      <c r="BB565" s="49"/>
      <c r="BC565" s="49"/>
      <c r="BD565" s="49"/>
      <c r="BE565" s="49"/>
      <c r="BF565" s="49"/>
      <c r="BG565" s="49"/>
      <c r="BH565" s="49"/>
      <c r="BI565" s="49"/>
      <c r="BJ565" s="49"/>
      <c r="BK565" s="49"/>
      <c r="BL565" s="49"/>
    </row>
    <row r="566" spans="15:64" x14ac:dyDescent="0.25">
      <c r="O566" s="32"/>
      <c r="P566" s="32"/>
      <c r="Q566" s="61"/>
      <c r="R566" s="28"/>
      <c r="S566" s="28"/>
      <c r="T566" s="41"/>
      <c r="U566" s="41"/>
      <c r="V566" s="41"/>
      <c r="W566" s="41"/>
      <c r="X566" s="196"/>
      <c r="Y566" s="196"/>
      <c r="Z566" s="39"/>
      <c r="AA566" s="39"/>
      <c r="AB566" s="39"/>
      <c r="AC566" s="39"/>
      <c r="AU566" s="49"/>
      <c r="AV566" s="49"/>
      <c r="AW566" s="49"/>
      <c r="AX566" s="49"/>
      <c r="AY566" s="108"/>
      <c r="AZ566" s="108"/>
      <c r="BA566" s="49"/>
      <c r="BB566" s="49"/>
      <c r="BC566" s="49"/>
      <c r="BD566" s="49"/>
      <c r="BE566" s="49"/>
      <c r="BF566" s="49"/>
      <c r="BG566" s="49"/>
      <c r="BH566" s="49"/>
      <c r="BI566" s="49"/>
      <c r="BJ566" s="49"/>
      <c r="BK566" s="49"/>
      <c r="BL566" s="49"/>
    </row>
    <row r="567" spans="15:64" x14ac:dyDescent="0.25">
      <c r="O567" s="32"/>
      <c r="P567" s="32"/>
      <c r="Q567" s="61"/>
      <c r="R567" s="28"/>
      <c r="S567" s="28"/>
      <c r="T567" s="41"/>
      <c r="U567" s="41"/>
      <c r="V567" s="41"/>
      <c r="W567" s="41"/>
      <c r="X567" s="196"/>
      <c r="Y567" s="196"/>
      <c r="Z567" s="39"/>
      <c r="AA567" s="39"/>
      <c r="AB567" s="39"/>
      <c r="AC567" s="39"/>
      <c r="AU567" s="49"/>
      <c r="AV567" s="49"/>
      <c r="AW567" s="49"/>
      <c r="AX567" s="49"/>
      <c r="AY567" s="108"/>
      <c r="AZ567" s="108"/>
      <c r="BA567" s="49"/>
      <c r="BB567" s="49"/>
      <c r="BC567" s="49"/>
      <c r="BD567" s="49"/>
      <c r="BE567" s="49"/>
      <c r="BF567" s="49"/>
      <c r="BG567" s="49"/>
      <c r="BH567" s="49"/>
      <c r="BI567" s="49"/>
      <c r="BJ567" s="49"/>
      <c r="BK567" s="49"/>
      <c r="BL567" s="49"/>
    </row>
    <row r="568" spans="15:64" x14ac:dyDescent="0.25">
      <c r="O568" s="32"/>
      <c r="P568" s="32"/>
      <c r="Q568" s="61"/>
      <c r="R568" s="28"/>
      <c r="S568" s="28"/>
      <c r="T568" s="41"/>
      <c r="U568" s="41"/>
      <c r="V568" s="41"/>
      <c r="W568" s="41"/>
      <c r="X568" s="196"/>
      <c r="Y568" s="196"/>
      <c r="Z568" s="39"/>
      <c r="AA568" s="39"/>
      <c r="AB568" s="39"/>
      <c r="AC568" s="39"/>
      <c r="AU568" s="49"/>
      <c r="AV568" s="49"/>
      <c r="AW568" s="49"/>
      <c r="AX568" s="49"/>
      <c r="AY568" s="108"/>
      <c r="AZ568" s="108"/>
      <c r="BA568" s="49"/>
      <c r="BB568" s="49"/>
      <c r="BC568" s="49"/>
      <c r="BD568" s="49"/>
      <c r="BE568" s="49"/>
      <c r="BF568" s="49"/>
      <c r="BG568" s="49"/>
      <c r="BH568" s="49"/>
      <c r="BI568" s="49"/>
      <c r="BJ568" s="49"/>
      <c r="BK568" s="49"/>
      <c r="BL568" s="49"/>
    </row>
    <row r="569" spans="15:64" x14ac:dyDescent="0.25">
      <c r="O569" s="32"/>
      <c r="P569" s="32"/>
      <c r="Q569" s="61"/>
      <c r="R569" s="28"/>
      <c r="S569" s="28"/>
      <c r="T569" s="41"/>
      <c r="U569" s="41"/>
      <c r="V569" s="41"/>
      <c r="W569" s="41"/>
      <c r="X569" s="196"/>
      <c r="Y569" s="196"/>
      <c r="Z569" s="39"/>
      <c r="AA569" s="39"/>
      <c r="AB569" s="39"/>
      <c r="AC569" s="39"/>
      <c r="AU569" s="49"/>
      <c r="AV569" s="49"/>
      <c r="AW569" s="49"/>
      <c r="AX569" s="49"/>
      <c r="AY569" s="108"/>
      <c r="AZ569" s="108"/>
      <c r="BA569" s="49"/>
      <c r="BB569" s="49"/>
      <c r="BC569" s="49"/>
      <c r="BD569" s="49"/>
      <c r="BE569" s="49"/>
      <c r="BF569" s="49"/>
      <c r="BG569" s="49"/>
      <c r="BH569" s="49"/>
      <c r="BI569" s="49"/>
      <c r="BJ569" s="49"/>
      <c r="BK569" s="49"/>
      <c r="BL569" s="49"/>
    </row>
    <row r="570" spans="15:64" x14ac:dyDescent="0.25">
      <c r="O570" s="32"/>
      <c r="P570" s="32"/>
      <c r="Q570" s="61"/>
      <c r="R570" s="28"/>
      <c r="S570" s="28"/>
      <c r="T570" s="41"/>
      <c r="U570" s="41"/>
      <c r="V570" s="41"/>
      <c r="W570" s="41"/>
      <c r="X570" s="196"/>
      <c r="Y570" s="196"/>
      <c r="Z570" s="39"/>
      <c r="AA570" s="39"/>
      <c r="AB570" s="39"/>
      <c r="AC570" s="39"/>
      <c r="AU570" s="49"/>
      <c r="AV570" s="49"/>
      <c r="AW570" s="49"/>
      <c r="AX570" s="49"/>
      <c r="AY570" s="108"/>
      <c r="AZ570" s="108"/>
      <c r="BA570" s="49"/>
      <c r="BB570" s="49"/>
      <c r="BC570" s="49"/>
      <c r="BD570" s="49"/>
      <c r="BE570" s="49"/>
      <c r="BF570" s="49"/>
      <c r="BG570" s="49"/>
      <c r="BH570" s="49"/>
      <c r="BI570" s="49"/>
      <c r="BJ570" s="49"/>
      <c r="BK570" s="49"/>
      <c r="BL570" s="49"/>
    </row>
    <row r="571" spans="15:64" x14ac:dyDescent="0.25">
      <c r="O571" s="32"/>
      <c r="P571" s="32"/>
      <c r="Q571" s="61"/>
      <c r="R571" s="28"/>
      <c r="S571" s="28"/>
      <c r="T571" s="41"/>
      <c r="U571" s="41"/>
      <c r="V571" s="41"/>
      <c r="W571" s="41"/>
      <c r="X571" s="196"/>
      <c r="Y571" s="196"/>
      <c r="Z571" s="39"/>
      <c r="AA571" s="39"/>
      <c r="AB571" s="39"/>
      <c r="AC571" s="39"/>
      <c r="AU571" s="49"/>
      <c r="AV571" s="49"/>
      <c r="AW571" s="49"/>
      <c r="AX571" s="49"/>
      <c r="AY571" s="108"/>
      <c r="AZ571" s="108"/>
      <c r="BA571" s="49"/>
      <c r="BB571" s="49"/>
      <c r="BC571" s="49"/>
      <c r="BD571" s="49"/>
      <c r="BE571" s="49"/>
      <c r="BF571" s="49"/>
      <c r="BG571" s="49"/>
      <c r="BH571" s="49"/>
      <c r="BI571" s="49"/>
      <c r="BJ571" s="49"/>
      <c r="BK571" s="49"/>
      <c r="BL571" s="49"/>
    </row>
    <row r="572" spans="15:64" x14ac:dyDescent="0.25">
      <c r="O572" s="32"/>
      <c r="P572" s="32"/>
      <c r="Q572" s="61"/>
      <c r="R572" s="28"/>
      <c r="S572" s="28"/>
      <c r="T572" s="41"/>
      <c r="U572" s="41"/>
      <c r="V572" s="41"/>
      <c r="W572" s="41"/>
      <c r="X572" s="196"/>
      <c r="Y572" s="196"/>
      <c r="Z572" s="39"/>
      <c r="AA572" s="39"/>
      <c r="AB572" s="39"/>
      <c r="AC572" s="39"/>
      <c r="AU572" s="49"/>
      <c r="AV572" s="49"/>
      <c r="AW572" s="49"/>
      <c r="AX572" s="49"/>
      <c r="AY572" s="108"/>
      <c r="AZ572" s="108"/>
      <c r="BA572" s="49"/>
      <c r="BB572" s="49"/>
      <c r="BC572" s="49"/>
      <c r="BD572" s="49"/>
      <c r="BE572" s="49"/>
      <c r="BF572" s="49"/>
      <c r="BG572" s="49"/>
      <c r="BH572" s="49"/>
      <c r="BI572" s="49"/>
      <c r="BJ572" s="49"/>
      <c r="BK572" s="49"/>
      <c r="BL572" s="49"/>
    </row>
    <row r="573" spans="15:64" x14ac:dyDescent="0.25">
      <c r="O573" s="32"/>
      <c r="P573" s="32"/>
      <c r="Q573" s="61"/>
      <c r="R573" s="28"/>
      <c r="S573" s="28"/>
      <c r="T573" s="41"/>
      <c r="U573" s="41"/>
      <c r="V573" s="41"/>
      <c r="W573" s="41"/>
      <c r="X573" s="196"/>
      <c r="Y573" s="196"/>
      <c r="Z573" s="39"/>
      <c r="AA573" s="39"/>
      <c r="AB573" s="39"/>
      <c r="AC573" s="39"/>
      <c r="AU573" s="49"/>
      <c r="AV573" s="49"/>
      <c r="AW573" s="49"/>
      <c r="AX573" s="49"/>
      <c r="AY573" s="108"/>
      <c r="AZ573" s="108"/>
      <c r="BA573" s="49"/>
      <c r="BB573" s="49"/>
      <c r="BC573" s="49"/>
      <c r="BD573" s="49"/>
      <c r="BE573" s="49"/>
      <c r="BF573" s="49"/>
      <c r="BG573" s="49"/>
      <c r="BH573" s="49"/>
      <c r="BI573" s="49"/>
      <c r="BJ573" s="49"/>
      <c r="BK573" s="49"/>
      <c r="BL573" s="49"/>
    </row>
    <row r="574" spans="15:64" x14ac:dyDescent="0.25">
      <c r="O574" s="32"/>
      <c r="P574" s="32"/>
      <c r="Q574" s="61"/>
      <c r="R574" s="28"/>
      <c r="S574" s="28"/>
      <c r="T574" s="41"/>
      <c r="U574" s="41"/>
      <c r="V574" s="41"/>
      <c r="W574" s="41"/>
      <c r="X574" s="196"/>
      <c r="Y574" s="196"/>
      <c r="Z574" s="39"/>
      <c r="AA574" s="39"/>
      <c r="AB574" s="39"/>
      <c r="AC574" s="39"/>
      <c r="AU574" s="49"/>
      <c r="AV574" s="49"/>
      <c r="AW574" s="49"/>
      <c r="AX574" s="49"/>
      <c r="AY574" s="108"/>
      <c r="AZ574" s="108"/>
      <c r="BA574" s="49"/>
      <c r="BB574" s="49"/>
      <c r="BC574" s="49"/>
      <c r="BD574" s="49"/>
      <c r="BE574" s="49"/>
      <c r="BF574" s="49"/>
      <c r="BG574" s="49"/>
      <c r="BH574" s="49"/>
      <c r="BI574" s="49"/>
      <c r="BJ574" s="49"/>
      <c r="BK574" s="49"/>
      <c r="BL574" s="49"/>
    </row>
    <row r="575" spans="15:64" x14ac:dyDescent="0.25">
      <c r="O575" s="32"/>
      <c r="P575" s="32"/>
      <c r="Q575" s="61"/>
      <c r="R575" s="28"/>
      <c r="S575" s="28"/>
      <c r="T575" s="41"/>
      <c r="U575" s="41"/>
      <c r="V575" s="41"/>
      <c r="W575" s="41"/>
      <c r="X575" s="196"/>
      <c r="Y575" s="196"/>
      <c r="Z575" s="39"/>
      <c r="AA575" s="39"/>
      <c r="AB575" s="39"/>
      <c r="AC575" s="39"/>
      <c r="AU575" s="49"/>
      <c r="AV575" s="49"/>
      <c r="AW575" s="49"/>
      <c r="AX575" s="49"/>
      <c r="AY575" s="108"/>
      <c r="AZ575" s="108"/>
      <c r="BA575" s="49"/>
      <c r="BB575" s="49"/>
      <c r="BC575" s="49"/>
      <c r="BD575" s="49"/>
      <c r="BE575" s="49"/>
      <c r="BF575" s="49"/>
      <c r="BG575" s="49"/>
      <c r="BH575" s="49"/>
      <c r="BI575" s="49"/>
      <c r="BJ575" s="49"/>
      <c r="BK575" s="49"/>
      <c r="BL575" s="49"/>
    </row>
    <row r="576" spans="15:64" x14ac:dyDescent="0.25">
      <c r="O576" s="32"/>
      <c r="P576" s="32"/>
      <c r="Q576" s="61"/>
      <c r="R576" s="28"/>
      <c r="S576" s="28"/>
      <c r="T576" s="41"/>
      <c r="U576" s="41"/>
      <c r="V576" s="41"/>
      <c r="W576" s="41"/>
      <c r="X576" s="196"/>
      <c r="Y576" s="196"/>
      <c r="Z576" s="39"/>
      <c r="AA576" s="39"/>
      <c r="AB576" s="39"/>
      <c r="AC576" s="39"/>
      <c r="AU576" s="49"/>
      <c r="AV576" s="49"/>
      <c r="AW576" s="49"/>
      <c r="AX576" s="49"/>
      <c r="AY576" s="108"/>
      <c r="AZ576" s="108"/>
      <c r="BA576" s="49"/>
      <c r="BB576" s="49"/>
      <c r="BC576" s="49"/>
      <c r="BD576" s="49"/>
      <c r="BE576" s="49"/>
      <c r="BF576" s="49"/>
      <c r="BG576" s="49"/>
      <c r="BH576" s="49"/>
      <c r="BI576" s="49"/>
      <c r="BJ576" s="49"/>
      <c r="BK576" s="49"/>
      <c r="BL576" s="49"/>
    </row>
    <row r="577" spans="15:64" x14ac:dyDescent="0.25">
      <c r="O577" s="32"/>
      <c r="P577" s="32"/>
      <c r="Q577" s="61"/>
      <c r="R577" s="28"/>
      <c r="S577" s="28"/>
      <c r="T577" s="41"/>
      <c r="U577" s="41"/>
      <c r="V577" s="41"/>
      <c r="W577" s="41"/>
      <c r="X577" s="196"/>
      <c r="Y577" s="196"/>
      <c r="Z577" s="39"/>
      <c r="AA577" s="39"/>
      <c r="AB577" s="39"/>
      <c r="AC577" s="39"/>
      <c r="AU577" s="49"/>
      <c r="AV577" s="49"/>
      <c r="AW577" s="49"/>
      <c r="AX577" s="49"/>
      <c r="AY577" s="108"/>
      <c r="AZ577" s="108"/>
      <c r="BA577" s="49"/>
      <c r="BB577" s="49"/>
      <c r="BC577" s="49"/>
      <c r="BD577" s="49"/>
      <c r="BE577" s="49"/>
      <c r="BF577" s="49"/>
      <c r="BG577" s="49"/>
      <c r="BH577" s="49"/>
      <c r="BI577" s="49"/>
      <c r="BJ577" s="49"/>
      <c r="BK577" s="49"/>
      <c r="BL577" s="49"/>
    </row>
    <row r="578" spans="15:64" x14ac:dyDescent="0.25">
      <c r="O578" s="32"/>
      <c r="P578" s="32"/>
      <c r="Q578" s="61"/>
      <c r="R578" s="28"/>
      <c r="S578" s="28"/>
      <c r="T578" s="41"/>
      <c r="U578" s="41"/>
      <c r="V578" s="41"/>
      <c r="W578" s="41"/>
      <c r="X578" s="196"/>
      <c r="Y578" s="196"/>
      <c r="Z578" s="39"/>
      <c r="AA578" s="39"/>
      <c r="AB578" s="39"/>
      <c r="AC578" s="39"/>
      <c r="AU578" s="49"/>
      <c r="AV578" s="49"/>
      <c r="AW578" s="49"/>
      <c r="AX578" s="49"/>
      <c r="AY578" s="108"/>
      <c r="AZ578" s="108"/>
      <c r="BA578" s="49"/>
      <c r="BB578" s="49"/>
      <c r="BC578" s="49"/>
      <c r="BD578" s="49"/>
      <c r="BE578" s="49"/>
      <c r="BF578" s="49"/>
      <c r="BG578" s="49"/>
      <c r="BH578" s="49"/>
      <c r="BI578" s="49"/>
      <c r="BJ578" s="49"/>
      <c r="BK578" s="49"/>
      <c r="BL578" s="49"/>
    </row>
    <row r="579" spans="15:64" x14ac:dyDescent="0.25">
      <c r="O579" s="32"/>
      <c r="P579" s="32"/>
      <c r="Q579" s="61"/>
      <c r="R579" s="28"/>
      <c r="S579" s="28"/>
      <c r="T579" s="41"/>
      <c r="U579" s="41"/>
      <c r="V579" s="41"/>
      <c r="W579" s="41"/>
      <c r="X579" s="196"/>
      <c r="Y579" s="196"/>
      <c r="Z579" s="39"/>
      <c r="AA579" s="39"/>
      <c r="AB579" s="39"/>
      <c r="AC579" s="39"/>
      <c r="AU579" s="49"/>
      <c r="AV579" s="49"/>
      <c r="AW579" s="49"/>
      <c r="AX579" s="49"/>
      <c r="AY579" s="108"/>
      <c r="AZ579" s="108"/>
      <c r="BA579" s="49"/>
      <c r="BB579" s="49"/>
      <c r="BC579" s="49"/>
      <c r="BD579" s="49"/>
      <c r="BE579" s="49"/>
      <c r="BF579" s="49"/>
      <c r="BG579" s="49"/>
      <c r="BH579" s="49"/>
      <c r="BI579" s="49"/>
      <c r="BJ579" s="49"/>
      <c r="BK579" s="49"/>
      <c r="BL579" s="49"/>
    </row>
    <row r="580" spans="15:64" x14ac:dyDescent="0.25">
      <c r="O580" s="32"/>
      <c r="P580" s="2"/>
      <c r="Q580" s="53"/>
      <c r="R580" s="29"/>
      <c r="S580" s="29"/>
      <c r="T580" s="42"/>
      <c r="U580" s="42"/>
      <c r="V580" s="42"/>
      <c r="W580" s="42"/>
      <c r="X580" s="109"/>
      <c r="Y580" s="109"/>
      <c r="Z580" s="40"/>
      <c r="AA580" s="40"/>
      <c r="AB580" s="40"/>
      <c r="AC580" s="40"/>
      <c r="AU580" s="49"/>
      <c r="AV580" s="49"/>
      <c r="AW580" s="49"/>
      <c r="AX580" s="49"/>
      <c r="AY580" s="108"/>
      <c r="AZ580" s="108"/>
      <c r="BA580" s="49"/>
      <c r="BB580" s="49"/>
      <c r="BC580" s="49"/>
      <c r="BD580" s="49"/>
      <c r="BE580" s="49"/>
      <c r="BF580" s="49"/>
      <c r="BG580" s="49"/>
      <c r="BH580" s="49"/>
      <c r="BI580" s="49"/>
      <c r="BJ580" s="49"/>
      <c r="BK580" s="49"/>
      <c r="BL580" s="49"/>
    </row>
    <row r="581" spans="15:64" x14ac:dyDescent="0.25">
      <c r="O581" s="32"/>
      <c r="P581" s="32"/>
      <c r="Q581" s="61"/>
      <c r="R581" s="28"/>
      <c r="S581" s="28"/>
      <c r="T581" s="41"/>
      <c r="U581" s="41"/>
      <c r="V581" s="41"/>
      <c r="W581" s="41"/>
      <c r="X581" s="196"/>
      <c r="Y581" s="196"/>
      <c r="Z581" s="39"/>
      <c r="AA581" s="39"/>
      <c r="AB581" s="39"/>
      <c r="AC581" s="39"/>
      <c r="AU581" s="49"/>
      <c r="AV581" s="49"/>
      <c r="AW581" s="49"/>
      <c r="AX581" s="49"/>
      <c r="AY581" s="108"/>
      <c r="AZ581" s="108"/>
      <c r="BA581" s="49"/>
      <c r="BB581" s="49"/>
      <c r="BC581" s="49"/>
      <c r="BD581" s="49"/>
      <c r="BE581" s="49"/>
      <c r="BF581" s="49"/>
      <c r="BG581" s="49"/>
      <c r="BH581" s="49"/>
      <c r="BI581" s="49"/>
      <c r="BJ581" s="49"/>
      <c r="BK581" s="49"/>
      <c r="BL581" s="49"/>
    </row>
    <row r="582" spans="15:64" x14ac:dyDescent="0.25">
      <c r="O582" s="32"/>
      <c r="P582" s="32"/>
      <c r="Q582" s="61"/>
      <c r="R582" s="28"/>
      <c r="S582" s="28"/>
      <c r="T582" s="41"/>
      <c r="U582" s="41"/>
      <c r="V582" s="41"/>
      <c r="W582" s="41"/>
      <c r="X582" s="196"/>
      <c r="Y582" s="196"/>
      <c r="Z582" s="39"/>
      <c r="AA582" s="39"/>
      <c r="AB582" s="39"/>
      <c r="AC582" s="39"/>
      <c r="AU582" s="49"/>
      <c r="AV582" s="49"/>
      <c r="AW582" s="49"/>
      <c r="AX582" s="49"/>
      <c r="AY582" s="108"/>
      <c r="AZ582" s="108"/>
      <c r="BA582" s="49"/>
      <c r="BB582" s="49"/>
      <c r="BC582" s="49"/>
      <c r="BD582" s="49"/>
      <c r="BE582" s="49"/>
      <c r="BF582" s="49"/>
      <c r="BG582" s="49"/>
      <c r="BH582" s="49"/>
      <c r="BI582" s="49"/>
      <c r="BJ582" s="49"/>
      <c r="BK582" s="49"/>
      <c r="BL582" s="49"/>
    </row>
    <row r="583" spans="15:64" x14ac:dyDescent="0.25">
      <c r="O583" s="32"/>
      <c r="P583" s="32"/>
      <c r="Q583" s="61"/>
      <c r="R583" s="28"/>
      <c r="S583" s="28"/>
      <c r="T583" s="32"/>
      <c r="U583" s="41"/>
      <c r="V583" s="41"/>
      <c r="W583" s="41"/>
      <c r="X583" s="196"/>
      <c r="Y583" s="196"/>
      <c r="Z583" s="39"/>
      <c r="AA583" s="39"/>
      <c r="AB583" s="39"/>
      <c r="AC583" s="39"/>
      <c r="AU583" s="49"/>
      <c r="AV583" s="49"/>
      <c r="AW583" s="49"/>
      <c r="AX583" s="49"/>
      <c r="AY583" s="108"/>
      <c r="AZ583" s="108"/>
      <c r="BA583" s="49"/>
      <c r="BB583" s="49"/>
      <c r="BC583" s="49"/>
      <c r="BD583" s="49"/>
      <c r="BE583" s="49"/>
      <c r="BF583" s="49"/>
      <c r="BG583" s="49"/>
      <c r="BH583" s="49"/>
      <c r="BI583" s="49"/>
      <c r="BJ583" s="49"/>
      <c r="BK583" s="49"/>
      <c r="BL583" s="49"/>
    </row>
    <row r="584" spans="15:64" x14ac:dyDescent="0.25">
      <c r="O584" s="32"/>
      <c r="P584" s="32"/>
      <c r="Q584" s="61"/>
      <c r="R584" s="28"/>
      <c r="S584" s="28"/>
      <c r="T584" s="32"/>
      <c r="U584" s="41"/>
      <c r="V584" s="41"/>
      <c r="W584" s="41"/>
      <c r="X584" s="196"/>
      <c r="Y584" s="196"/>
      <c r="Z584" s="39"/>
      <c r="AA584" s="39"/>
      <c r="AB584" s="39"/>
      <c r="AC584" s="39"/>
      <c r="AU584" s="49"/>
      <c r="AV584" s="49"/>
      <c r="AW584" s="49"/>
      <c r="AX584" s="49"/>
      <c r="AY584" s="108"/>
      <c r="AZ584" s="108"/>
      <c r="BA584" s="49"/>
      <c r="BB584" s="49"/>
      <c r="BC584" s="49"/>
      <c r="BD584" s="49"/>
      <c r="BE584" s="49"/>
      <c r="BF584" s="49"/>
      <c r="BG584" s="49"/>
      <c r="BH584" s="49"/>
      <c r="BI584" s="49"/>
      <c r="BJ584" s="49"/>
      <c r="BK584" s="49"/>
      <c r="BL584" s="49"/>
    </row>
    <row r="585" spans="15:64" x14ac:dyDescent="0.25">
      <c r="O585" s="32"/>
      <c r="P585" s="32"/>
      <c r="Q585" s="61"/>
      <c r="R585" s="28"/>
      <c r="S585" s="28"/>
      <c r="T585" s="41"/>
      <c r="U585" s="41"/>
      <c r="V585" s="41"/>
      <c r="W585" s="41"/>
      <c r="X585" s="196"/>
      <c r="Y585" s="196"/>
      <c r="Z585" s="39"/>
      <c r="AA585" s="39"/>
      <c r="AB585" s="39"/>
      <c r="AC585" s="39"/>
      <c r="AU585" s="49"/>
      <c r="AV585" s="49"/>
      <c r="AW585" s="49"/>
      <c r="AX585" s="49"/>
      <c r="AY585" s="108"/>
      <c r="AZ585" s="108"/>
      <c r="BA585" s="49"/>
      <c r="BB585" s="49"/>
      <c r="BC585" s="49"/>
      <c r="BD585" s="49"/>
      <c r="BE585" s="49"/>
      <c r="BF585" s="49"/>
      <c r="BG585" s="49"/>
      <c r="BH585" s="49"/>
      <c r="BI585" s="49"/>
      <c r="BJ585" s="49"/>
      <c r="BK585" s="49"/>
      <c r="BL585" s="49"/>
    </row>
    <row r="586" spans="15:64" x14ac:dyDescent="0.25">
      <c r="O586" s="32"/>
      <c r="P586" s="32"/>
      <c r="Q586" s="61"/>
      <c r="R586" s="28"/>
      <c r="S586" s="28"/>
      <c r="T586" s="41"/>
      <c r="U586" s="41"/>
      <c r="V586" s="41"/>
      <c r="W586" s="41"/>
      <c r="X586" s="196"/>
      <c r="Y586" s="196"/>
      <c r="Z586" s="39"/>
      <c r="AA586" s="39"/>
      <c r="AB586" s="39"/>
      <c r="AC586" s="39"/>
      <c r="AU586" s="49"/>
      <c r="AV586" s="49"/>
      <c r="AW586" s="49"/>
      <c r="AX586" s="49"/>
      <c r="AY586" s="108"/>
      <c r="AZ586" s="108"/>
      <c r="BA586" s="49"/>
      <c r="BB586" s="49"/>
      <c r="BC586" s="49"/>
      <c r="BD586" s="49"/>
      <c r="BE586" s="49"/>
      <c r="BF586" s="49"/>
      <c r="BG586" s="49"/>
      <c r="BH586" s="49"/>
      <c r="BI586" s="49"/>
      <c r="BJ586" s="49"/>
      <c r="BK586" s="49"/>
      <c r="BL586" s="49"/>
    </row>
    <row r="587" spans="15:64" x14ac:dyDescent="0.25">
      <c r="O587" s="32"/>
      <c r="P587" s="32"/>
      <c r="Q587" s="61"/>
      <c r="R587" s="28"/>
      <c r="S587" s="28"/>
      <c r="T587" s="41"/>
      <c r="U587" s="41"/>
      <c r="V587" s="41"/>
      <c r="W587" s="41"/>
      <c r="X587" s="196"/>
      <c r="Y587" s="196"/>
      <c r="Z587" s="39"/>
      <c r="AA587" s="39"/>
      <c r="AB587" s="39"/>
      <c r="AC587" s="39"/>
      <c r="AU587" s="49"/>
      <c r="AV587" s="49"/>
      <c r="AW587" s="49"/>
      <c r="AX587" s="49"/>
      <c r="AY587" s="108"/>
      <c r="AZ587" s="108"/>
      <c r="BA587" s="49"/>
      <c r="BB587" s="49"/>
      <c r="BC587" s="49"/>
      <c r="BD587" s="49"/>
      <c r="BE587" s="49"/>
      <c r="BF587" s="49"/>
      <c r="BG587" s="49"/>
      <c r="BH587" s="49"/>
      <c r="BI587" s="49"/>
      <c r="BJ587" s="49"/>
      <c r="BK587" s="49"/>
      <c r="BL587" s="49"/>
    </row>
    <row r="588" spans="15:64" x14ac:dyDescent="0.25">
      <c r="O588" s="32"/>
      <c r="P588" s="32"/>
      <c r="Q588" s="61"/>
      <c r="R588" s="28"/>
      <c r="S588" s="28"/>
      <c r="T588" s="41"/>
      <c r="U588" s="41"/>
      <c r="V588" s="41"/>
      <c r="W588" s="41"/>
      <c r="X588" s="196"/>
      <c r="Y588" s="196"/>
      <c r="Z588" s="39"/>
      <c r="AA588" s="39"/>
      <c r="AB588" s="39"/>
      <c r="AC588" s="39"/>
      <c r="AU588" s="49"/>
      <c r="AV588" s="49"/>
      <c r="AW588" s="49"/>
      <c r="AX588" s="49"/>
      <c r="AY588" s="108"/>
      <c r="AZ588" s="108"/>
      <c r="BA588" s="49"/>
      <c r="BB588" s="49"/>
      <c r="BC588" s="49"/>
      <c r="BD588" s="49"/>
      <c r="BE588" s="49"/>
      <c r="BF588" s="49"/>
      <c r="BG588" s="49"/>
      <c r="BH588" s="49"/>
      <c r="BI588" s="49"/>
      <c r="BJ588" s="49"/>
      <c r="BK588" s="49"/>
      <c r="BL588" s="49"/>
    </row>
    <row r="589" spans="15:64" x14ac:dyDescent="0.25">
      <c r="O589" s="32"/>
      <c r="P589" s="32"/>
      <c r="Q589" s="61"/>
      <c r="R589" s="28"/>
      <c r="S589" s="28"/>
      <c r="T589" s="41"/>
      <c r="U589" s="41"/>
      <c r="V589" s="41"/>
      <c r="W589" s="41"/>
      <c r="X589" s="196"/>
      <c r="Y589" s="196"/>
      <c r="Z589" s="39"/>
      <c r="AA589" s="39"/>
      <c r="AB589" s="39"/>
      <c r="AC589" s="39"/>
      <c r="AU589" s="49"/>
      <c r="AV589" s="49"/>
      <c r="AW589" s="49"/>
      <c r="AX589" s="49"/>
      <c r="AY589" s="108"/>
      <c r="AZ589" s="108"/>
      <c r="BA589" s="49"/>
      <c r="BB589" s="49"/>
      <c r="BC589" s="49"/>
      <c r="BD589" s="49"/>
      <c r="BE589" s="49"/>
      <c r="BF589" s="49"/>
      <c r="BG589" s="49"/>
      <c r="BH589" s="49"/>
      <c r="BI589" s="49"/>
      <c r="BJ589" s="49"/>
      <c r="BK589" s="49"/>
      <c r="BL589" s="49"/>
    </row>
    <row r="590" spans="15:64" x14ac:dyDescent="0.25">
      <c r="O590" s="32"/>
      <c r="P590" s="32"/>
      <c r="Q590" s="61"/>
      <c r="R590" s="28"/>
      <c r="S590" s="28"/>
      <c r="T590" s="41"/>
      <c r="U590" s="41"/>
      <c r="V590" s="41"/>
      <c r="W590" s="41"/>
      <c r="X590" s="196"/>
      <c r="Y590" s="196"/>
      <c r="Z590" s="39"/>
      <c r="AA590" s="39"/>
      <c r="AB590" s="39"/>
      <c r="AC590" s="39"/>
      <c r="AU590" s="49"/>
      <c r="AV590" s="49"/>
      <c r="AW590" s="49"/>
      <c r="AX590" s="49"/>
      <c r="AY590" s="108"/>
      <c r="AZ590" s="108"/>
      <c r="BA590" s="49"/>
      <c r="BB590" s="49"/>
      <c r="BC590" s="49"/>
      <c r="BD590" s="49"/>
      <c r="BE590" s="49"/>
      <c r="BF590" s="49"/>
      <c r="BG590" s="49"/>
      <c r="BH590" s="49"/>
      <c r="BI590" s="49"/>
      <c r="BJ590" s="49"/>
      <c r="BK590" s="49"/>
      <c r="BL590" s="49"/>
    </row>
    <row r="591" spans="15:64" x14ac:dyDescent="0.25">
      <c r="O591" s="32"/>
      <c r="P591" s="32"/>
      <c r="Q591" s="61"/>
      <c r="R591" s="28"/>
      <c r="S591" s="28"/>
      <c r="T591" s="41"/>
      <c r="U591" s="41"/>
      <c r="V591" s="41"/>
      <c r="W591" s="41"/>
      <c r="X591" s="196"/>
      <c r="Y591" s="196"/>
      <c r="Z591" s="39"/>
      <c r="AA591" s="39"/>
      <c r="AB591" s="39"/>
      <c r="AC591" s="39"/>
      <c r="AU591" s="49"/>
      <c r="AV591" s="49"/>
      <c r="AW591" s="49"/>
      <c r="AX591" s="49"/>
      <c r="AY591" s="108"/>
      <c r="AZ591" s="108"/>
      <c r="BA591" s="49"/>
      <c r="BB591" s="49"/>
      <c r="BC591" s="49"/>
      <c r="BD591" s="49"/>
      <c r="BE591" s="49"/>
      <c r="BF591" s="49"/>
      <c r="BG591" s="49"/>
      <c r="BH591" s="49"/>
      <c r="BI591" s="49"/>
      <c r="BJ591" s="49"/>
      <c r="BK591" s="49"/>
      <c r="BL591" s="49"/>
    </row>
    <row r="592" spans="15:64" x14ac:dyDescent="0.25">
      <c r="O592" s="32"/>
      <c r="P592" s="32"/>
      <c r="Q592" s="61"/>
      <c r="R592" s="28"/>
      <c r="S592" s="28"/>
      <c r="T592" s="32"/>
      <c r="U592" s="41"/>
      <c r="V592" s="41"/>
      <c r="W592" s="41"/>
      <c r="X592" s="196"/>
      <c r="Y592" s="196"/>
      <c r="Z592" s="39"/>
      <c r="AA592" s="39"/>
      <c r="AB592" s="39"/>
      <c r="AC592" s="39"/>
      <c r="AU592" s="49"/>
      <c r="AV592" s="49"/>
      <c r="AW592" s="49"/>
      <c r="AX592" s="49"/>
      <c r="AY592" s="108"/>
      <c r="AZ592" s="108"/>
      <c r="BA592" s="49"/>
      <c r="BB592" s="49"/>
      <c r="BC592" s="49"/>
      <c r="BD592" s="49"/>
      <c r="BE592" s="49"/>
      <c r="BF592" s="49"/>
      <c r="BG592" s="49"/>
      <c r="BH592" s="49"/>
      <c r="BI592" s="49"/>
      <c r="BJ592" s="49"/>
      <c r="BK592" s="49"/>
      <c r="BL592" s="49"/>
    </row>
    <row r="593" spans="15:64" x14ac:dyDescent="0.25">
      <c r="O593" s="32"/>
      <c r="P593" s="32"/>
      <c r="Q593" s="61"/>
      <c r="R593" s="28"/>
      <c r="S593" s="28"/>
      <c r="T593" s="41"/>
      <c r="U593" s="41"/>
      <c r="V593" s="41"/>
      <c r="W593" s="41"/>
      <c r="X593" s="196"/>
      <c r="Y593" s="196"/>
      <c r="Z593" s="39"/>
      <c r="AA593" s="39"/>
      <c r="AB593" s="39"/>
      <c r="AC593" s="39"/>
      <c r="AU593" s="49"/>
      <c r="AV593" s="49"/>
      <c r="AW593" s="49"/>
      <c r="AX593" s="49"/>
      <c r="AY593" s="108"/>
      <c r="AZ593" s="108"/>
      <c r="BA593" s="49"/>
      <c r="BB593" s="49"/>
      <c r="BC593" s="49"/>
      <c r="BD593" s="49"/>
      <c r="BE593" s="49"/>
      <c r="BF593" s="49"/>
      <c r="BG593" s="49"/>
      <c r="BH593" s="49"/>
      <c r="BI593" s="49"/>
      <c r="BJ593" s="49"/>
      <c r="BK593" s="49"/>
      <c r="BL593" s="49"/>
    </row>
    <row r="594" spans="15:64" x14ac:dyDescent="0.25">
      <c r="O594" s="32"/>
      <c r="P594" s="32"/>
      <c r="Q594" s="61"/>
      <c r="R594" s="28"/>
      <c r="S594" s="28"/>
      <c r="T594" s="41"/>
      <c r="U594" s="41"/>
      <c r="V594" s="41"/>
      <c r="W594" s="41"/>
      <c r="X594" s="196"/>
      <c r="Y594" s="196"/>
      <c r="Z594" s="39"/>
      <c r="AA594" s="39"/>
      <c r="AB594" s="39"/>
      <c r="AC594" s="39"/>
      <c r="AU594" s="49"/>
      <c r="AV594" s="49"/>
      <c r="AW594" s="49"/>
      <c r="AX594" s="49"/>
      <c r="AY594" s="108"/>
      <c r="AZ594" s="108"/>
      <c r="BA594" s="49"/>
      <c r="BB594" s="49"/>
      <c r="BC594" s="49"/>
      <c r="BD594" s="49"/>
      <c r="BE594" s="49"/>
      <c r="BF594" s="49"/>
      <c r="BG594" s="49"/>
      <c r="BH594" s="49"/>
      <c r="BI594" s="49"/>
      <c r="BJ594" s="49"/>
      <c r="BK594" s="49"/>
      <c r="BL594" s="49"/>
    </row>
    <row r="595" spans="15:64" x14ac:dyDescent="0.25">
      <c r="O595" s="32"/>
      <c r="P595" s="32"/>
      <c r="Q595" s="61"/>
      <c r="R595" s="28"/>
      <c r="S595" s="28"/>
      <c r="T595" s="41"/>
      <c r="U595" s="41"/>
      <c r="V595" s="41"/>
      <c r="W595" s="41"/>
      <c r="X595" s="196"/>
      <c r="Y595" s="196"/>
      <c r="Z595" s="39"/>
      <c r="AA595" s="39"/>
      <c r="AB595" s="39"/>
      <c r="AC595" s="39"/>
      <c r="AU595" s="49"/>
      <c r="AV595" s="49"/>
      <c r="AW595" s="49"/>
      <c r="AX595" s="49"/>
      <c r="AY595" s="108"/>
      <c r="AZ595" s="108"/>
      <c r="BA595" s="49"/>
      <c r="BB595" s="49"/>
      <c r="BC595" s="49"/>
      <c r="BD595" s="49"/>
      <c r="BE595" s="49"/>
      <c r="BF595" s="49"/>
      <c r="BG595" s="49"/>
      <c r="BH595" s="49"/>
      <c r="BI595" s="49"/>
      <c r="BJ595" s="49"/>
      <c r="BK595" s="49"/>
      <c r="BL595" s="49"/>
    </row>
    <row r="596" spans="15:64" x14ac:dyDescent="0.25">
      <c r="O596" s="32"/>
      <c r="P596" s="32"/>
      <c r="Q596" s="61"/>
      <c r="R596" s="28"/>
      <c r="S596" s="28"/>
      <c r="T596" s="41"/>
      <c r="U596" s="41"/>
      <c r="V596" s="41"/>
      <c r="W596" s="41"/>
      <c r="X596" s="196"/>
      <c r="Y596" s="196"/>
      <c r="Z596" s="39"/>
      <c r="AA596" s="39"/>
      <c r="AB596" s="39"/>
      <c r="AC596" s="39"/>
      <c r="AU596" s="49"/>
      <c r="AV596" s="49"/>
      <c r="AW596" s="49"/>
      <c r="AX596" s="49"/>
      <c r="AY596" s="108"/>
      <c r="AZ596" s="108"/>
      <c r="BA596" s="49"/>
      <c r="BB596" s="49"/>
      <c r="BC596" s="49"/>
      <c r="BD596" s="49"/>
      <c r="BE596" s="49"/>
      <c r="BF596" s="49"/>
      <c r="BG596" s="49"/>
      <c r="BH596" s="49"/>
      <c r="BI596" s="49"/>
      <c r="BJ596" s="49"/>
      <c r="BK596" s="49"/>
      <c r="BL596" s="49"/>
    </row>
    <row r="597" spans="15:64" x14ac:dyDescent="0.25">
      <c r="O597" s="32"/>
      <c r="P597" s="32"/>
      <c r="Q597" s="61"/>
      <c r="R597" s="28"/>
      <c r="S597" s="28"/>
      <c r="T597" s="41"/>
      <c r="U597" s="41"/>
      <c r="V597" s="41"/>
      <c r="W597" s="41"/>
      <c r="X597" s="196"/>
      <c r="Y597" s="196"/>
      <c r="Z597" s="39"/>
      <c r="AA597" s="39"/>
      <c r="AB597" s="39"/>
      <c r="AC597" s="39"/>
      <c r="AU597" s="49"/>
      <c r="AV597" s="49"/>
      <c r="AW597" s="49"/>
      <c r="AX597" s="49"/>
      <c r="AY597" s="108"/>
      <c r="AZ597" s="108"/>
      <c r="BA597" s="49"/>
      <c r="BB597" s="49"/>
      <c r="BC597" s="49"/>
      <c r="BD597" s="49"/>
      <c r="BE597" s="49"/>
      <c r="BF597" s="49"/>
      <c r="BG597" s="49"/>
      <c r="BH597" s="49"/>
      <c r="BI597" s="49"/>
      <c r="BJ597" s="49"/>
      <c r="BK597" s="49"/>
      <c r="BL597" s="49"/>
    </row>
    <row r="598" spans="15:64" x14ac:dyDescent="0.25">
      <c r="O598" s="32"/>
      <c r="P598" s="32"/>
      <c r="Q598" s="61"/>
      <c r="R598" s="28"/>
      <c r="S598" s="28"/>
      <c r="T598" s="41"/>
      <c r="U598" s="41"/>
      <c r="V598" s="41"/>
      <c r="W598" s="41"/>
      <c r="X598" s="196"/>
      <c r="Y598" s="196"/>
      <c r="Z598" s="39"/>
      <c r="AA598" s="39"/>
      <c r="AB598" s="39"/>
      <c r="AC598" s="39"/>
      <c r="AU598" s="49"/>
      <c r="AV598" s="49"/>
      <c r="AW598" s="49"/>
      <c r="AX598" s="49"/>
      <c r="AY598" s="108"/>
      <c r="AZ598" s="108"/>
      <c r="BA598" s="49"/>
      <c r="BB598" s="49"/>
      <c r="BC598" s="49"/>
      <c r="BD598" s="49"/>
      <c r="BE598" s="49"/>
      <c r="BF598" s="49"/>
      <c r="BG598" s="49"/>
      <c r="BH598" s="49"/>
      <c r="BI598" s="49"/>
      <c r="BJ598" s="49"/>
      <c r="BK598" s="49"/>
      <c r="BL598" s="49"/>
    </row>
    <row r="599" spans="15:64" x14ac:dyDescent="0.25">
      <c r="O599" s="32"/>
      <c r="P599" s="32"/>
      <c r="Q599" s="61"/>
      <c r="R599" s="28"/>
      <c r="S599" s="28"/>
      <c r="T599" s="41"/>
      <c r="U599" s="41"/>
      <c r="V599" s="41"/>
      <c r="W599" s="41"/>
      <c r="X599" s="196"/>
      <c r="Y599" s="196"/>
      <c r="Z599" s="39"/>
      <c r="AA599" s="39"/>
      <c r="AB599" s="39"/>
      <c r="AC599" s="39"/>
      <c r="AU599" s="49"/>
      <c r="AV599" s="49"/>
      <c r="AW599" s="49"/>
      <c r="AX599" s="49"/>
      <c r="AY599" s="108"/>
      <c r="AZ599" s="108"/>
      <c r="BA599" s="49"/>
      <c r="BB599" s="49"/>
      <c r="BC599" s="49"/>
      <c r="BD599" s="49"/>
      <c r="BE599" s="49"/>
      <c r="BF599" s="49"/>
      <c r="BG599" s="49"/>
      <c r="BH599" s="49"/>
      <c r="BI599" s="49"/>
      <c r="BJ599" s="49"/>
      <c r="BK599" s="49"/>
      <c r="BL599" s="49"/>
    </row>
    <row r="600" spans="15:64" x14ac:dyDescent="0.25">
      <c r="O600" s="32"/>
      <c r="P600" s="32"/>
      <c r="Q600" s="61"/>
      <c r="R600" s="28"/>
      <c r="S600" s="28"/>
      <c r="T600" s="41"/>
      <c r="U600" s="41"/>
      <c r="V600" s="41"/>
      <c r="W600" s="41"/>
      <c r="X600" s="196"/>
      <c r="Y600" s="196"/>
      <c r="Z600" s="39"/>
      <c r="AA600" s="39"/>
      <c r="AB600" s="39"/>
      <c r="AC600" s="39"/>
      <c r="AU600" s="49"/>
      <c r="AV600" s="49"/>
      <c r="AW600" s="49"/>
      <c r="AX600" s="49"/>
      <c r="AY600" s="108"/>
      <c r="AZ600" s="108"/>
      <c r="BA600" s="49"/>
      <c r="BB600" s="49"/>
      <c r="BC600" s="49"/>
      <c r="BD600" s="49"/>
      <c r="BE600" s="49"/>
      <c r="BF600" s="49"/>
      <c r="BG600" s="49"/>
      <c r="BH600" s="49"/>
      <c r="BI600" s="49"/>
      <c r="BJ600" s="49"/>
      <c r="BK600" s="49"/>
      <c r="BL600" s="49"/>
    </row>
    <row r="601" spans="15:64" x14ac:dyDescent="0.25">
      <c r="O601" s="32"/>
      <c r="P601" s="32"/>
      <c r="Q601" s="61"/>
      <c r="R601" s="28"/>
      <c r="S601" s="28"/>
      <c r="T601" s="41"/>
      <c r="U601" s="41"/>
      <c r="V601" s="41"/>
      <c r="W601" s="41"/>
      <c r="X601" s="196"/>
      <c r="Y601" s="196"/>
      <c r="Z601" s="39"/>
      <c r="AA601" s="39"/>
      <c r="AB601" s="39"/>
      <c r="AC601" s="39"/>
      <c r="AU601" s="49"/>
      <c r="AV601" s="49"/>
      <c r="AW601" s="49"/>
      <c r="AX601" s="49"/>
      <c r="AY601" s="108"/>
      <c r="AZ601" s="108"/>
      <c r="BA601" s="49"/>
      <c r="BB601" s="49"/>
      <c r="BC601" s="49"/>
      <c r="BD601" s="49"/>
      <c r="BE601" s="49"/>
      <c r="BF601" s="49"/>
      <c r="BG601" s="49"/>
      <c r="BH601" s="49"/>
      <c r="BI601" s="49"/>
      <c r="BJ601" s="49"/>
      <c r="BK601" s="49"/>
      <c r="BL601" s="49"/>
    </row>
    <row r="602" spans="15:64" x14ac:dyDescent="0.25">
      <c r="O602" s="32"/>
      <c r="P602" s="32"/>
      <c r="Q602" s="61"/>
      <c r="R602" s="28"/>
      <c r="S602" s="28"/>
      <c r="T602" s="41"/>
      <c r="U602" s="41"/>
      <c r="V602" s="41"/>
      <c r="W602" s="41"/>
      <c r="X602" s="196"/>
      <c r="Y602" s="196"/>
      <c r="Z602" s="39"/>
      <c r="AA602" s="39"/>
      <c r="AB602" s="39"/>
      <c r="AC602" s="39"/>
      <c r="AU602" s="49"/>
      <c r="AV602" s="49"/>
      <c r="AW602" s="49"/>
      <c r="AX602" s="49"/>
      <c r="AY602" s="108"/>
      <c r="AZ602" s="108"/>
      <c r="BA602" s="49"/>
      <c r="BB602" s="49"/>
      <c r="BC602" s="49"/>
      <c r="BD602" s="49"/>
      <c r="BE602" s="49"/>
      <c r="BF602" s="49"/>
      <c r="BG602" s="49"/>
      <c r="BH602" s="49"/>
      <c r="BI602" s="49"/>
      <c r="BJ602" s="49"/>
      <c r="BK602" s="49"/>
      <c r="BL602" s="49"/>
    </row>
    <row r="603" spans="15:64" x14ac:dyDescent="0.25">
      <c r="O603" s="32"/>
      <c r="P603" s="32"/>
      <c r="Q603" s="61"/>
      <c r="R603" s="28"/>
      <c r="S603" s="28"/>
      <c r="T603" s="41"/>
      <c r="U603" s="41"/>
      <c r="V603" s="41"/>
      <c r="W603" s="41"/>
      <c r="X603" s="196"/>
      <c r="Y603" s="196"/>
      <c r="Z603" s="39"/>
      <c r="AA603" s="39"/>
      <c r="AB603" s="39"/>
      <c r="AC603" s="39"/>
      <c r="AU603" s="49"/>
      <c r="AV603" s="49"/>
      <c r="AW603" s="49"/>
      <c r="AX603" s="49"/>
      <c r="AY603" s="108"/>
      <c r="AZ603" s="108"/>
      <c r="BA603" s="49"/>
      <c r="BB603" s="49"/>
      <c r="BC603" s="49"/>
      <c r="BD603" s="49"/>
      <c r="BE603" s="49"/>
      <c r="BF603" s="49"/>
      <c r="BG603" s="49"/>
      <c r="BH603" s="49"/>
      <c r="BI603" s="49"/>
      <c r="BJ603" s="49"/>
      <c r="BK603" s="49"/>
      <c r="BL603" s="49"/>
    </row>
    <row r="604" spans="15:64" x14ac:dyDescent="0.25">
      <c r="O604" s="32"/>
      <c r="P604" s="32"/>
      <c r="Q604" s="61"/>
      <c r="R604" s="28"/>
      <c r="S604" s="28"/>
      <c r="T604" s="41"/>
      <c r="U604" s="41"/>
      <c r="V604" s="41"/>
      <c r="W604" s="41"/>
      <c r="X604" s="196"/>
      <c r="Y604" s="196"/>
      <c r="Z604" s="39"/>
      <c r="AA604" s="39"/>
      <c r="AB604" s="39"/>
      <c r="AC604" s="39"/>
      <c r="AU604" s="49"/>
      <c r="AV604" s="49"/>
      <c r="AW604" s="49"/>
      <c r="AX604" s="49"/>
      <c r="AY604" s="108"/>
      <c r="AZ604" s="108"/>
      <c r="BA604" s="49"/>
      <c r="BB604" s="49"/>
      <c r="BC604" s="49"/>
      <c r="BD604" s="49"/>
      <c r="BE604" s="49"/>
      <c r="BF604" s="49"/>
      <c r="BG604" s="49"/>
      <c r="BH604" s="49"/>
      <c r="BI604" s="49"/>
      <c r="BJ604" s="49"/>
      <c r="BK604" s="49"/>
      <c r="BL604" s="49"/>
    </row>
    <row r="605" spans="15:64" x14ac:dyDescent="0.25">
      <c r="O605" s="32"/>
      <c r="P605" s="32"/>
      <c r="Q605" s="61"/>
      <c r="R605" s="28"/>
      <c r="S605" s="28"/>
      <c r="T605" s="41"/>
      <c r="U605" s="41"/>
      <c r="V605" s="41"/>
      <c r="W605" s="41"/>
      <c r="X605" s="196"/>
      <c r="Y605" s="196"/>
      <c r="Z605" s="39"/>
      <c r="AA605" s="39"/>
      <c r="AB605" s="39"/>
      <c r="AC605" s="39"/>
      <c r="AU605" s="49"/>
      <c r="AV605" s="49"/>
      <c r="AW605" s="49"/>
      <c r="AX605" s="49"/>
      <c r="AY605" s="108"/>
      <c r="AZ605" s="108"/>
      <c r="BA605" s="49"/>
      <c r="BB605" s="49"/>
      <c r="BC605" s="49"/>
      <c r="BD605" s="49"/>
      <c r="BE605" s="49"/>
      <c r="BF605" s="49"/>
      <c r="BG605" s="49"/>
      <c r="BH605" s="49"/>
      <c r="BI605" s="49"/>
      <c r="BJ605" s="49"/>
      <c r="BK605" s="49"/>
      <c r="BL605" s="49"/>
    </row>
    <row r="606" spans="15:64" x14ac:dyDescent="0.25">
      <c r="O606" s="32"/>
      <c r="P606" s="32"/>
      <c r="Q606" s="61"/>
      <c r="R606" s="28"/>
      <c r="S606" s="28"/>
      <c r="T606" s="41"/>
      <c r="U606" s="41"/>
      <c r="V606" s="41"/>
      <c r="W606" s="41"/>
      <c r="X606" s="196"/>
      <c r="Y606" s="196"/>
      <c r="Z606" s="39"/>
      <c r="AA606" s="39"/>
      <c r="AB606" s="39"/>
      <c r="AC606" s="39"/>
      <c r="AU606" s="49"/>
      <c r="AV606" s="49"/>
      <c r="AW606" s="49"/>
      <c r="AX606" s="49"/>
      <c r="AY606" s="108"/>
      <c r="AZ606" s="108"/>
      <c r="BA606" s="49"/>
      <c r="BB606" s="49"/>
      <c r="BC606" s="49"/>
      <c r="BD606" s="49"/>
      <c r="BE606" s="49"/>
      <c r="BF606" s="49"/>
      <c r="BG606" s="49"/>
      <c r="BH606" s="49"/>
      <c r="BI606" s="49"/>
      <c r="BJ606" s="49"/>
      <c r="BK606" s="49"/>
      <c r="BL606" s="49"/>
    </row>
    <row r="607" spans="15:64" x14ac:dyDescent="0.25">
      <c r="O607" s="32"/>
      <c r="P607" s="32"/>
      <c r="Q607" s="61"/>
      <c r="R607" s="28"/>
      <c r="S607" s="28"/>
      <c r="T607" s="41"/>
      <c r="U607" s="41"/>
      <c r="V607" s="41"/>
      <c r="W607" s="41"/>
      <c r="X607" s="196"/>
      <c r="Y607" s="196"/>
      <c r="Z607" s="39"/>
      <c r="AA607" s="39"/>
      <c r="AB607" s="39"/>
      <c r="AC607" s="39"/>
      <c r="AU607" s="49"/>
      <c r="AV607" s="49"/>
      <c r="AW607" s="49"/>
      <c r="AX607" s="49"/>
      <c r="AY607" s="108"/>
      <c r="AZ607" s="108"/>
      <c r="BA607" s="49"/>
      <c r="BB607" s="49"/>
      <c r="BC607" s="49"/>
      <c r="BD607" s="49"/>
      <c r="BE607" s="49"/>
      <c r="BF607" s="49"/>
      <c r="BG607" s="49"/>
      <c r="BH607" s="49"/>
      <c r="BI607" s="49"/>
      <c r="BJ607" s="49"/>
      <c r="BK607" s="49"/>
      <c r="BL607" s="49"/>
    </row>
    <row r="608" spans="15:64" x14ac:dyDescent="0.25">
      <c r="O608" s="32"/>
      <c r="P608" s="32"/>
      <c r="Q608" s="61"/>
      <c r="R608" s="28"/>
      <c r="S608" s="28"/>
      <c r="T608" s="32"/>
      <c r="U608" s="41"/>
      <c r="V608" s="41"/>
      <c r="W608" s="41"/>
      <c r="X608" s="196"/>
      <c r="Y608" s="196"/>
      <c r="Z608" s="39"/>
      <c r="AA608" s="39"/>
      <c r="AB608" s="39"/>
      <c r="AC608" s="39"/>
      <c r="AU608" s="49"/>
      <c r="AV608" s="49"/>
      <c r="AW608" s="49"/>
      <c r="AX608" s="49"/>
      <c r="AY608" s="108"/>
      <c r="AZ608" s="108"/>
      <c r="BA608" s="49"/>
      <c r="BB608" s="49"/>
      <c r="BC608" s="49"/>
      <c r="BD608" s="49"/>
      <c r="BE608" s="49"/>
      <c r="BF608" s="49"/>
      <c r="BG608" s="49"/>
      <c r="BH608" s="49"/>
      <c r="BI608" s="49"/>
      <c r="BJ608" s="49"/>
      <c r="BK608" s="49"/>
      <c r="BL608" s="49"/>
    </row>
    <row r="609" spans="15:64" x14ac:dyDescent="0.25">
      <c r="O609" s="32"/>
      <c r="P609" s="32"/>
      <c r="Q609" s="61"/>
      <c r="R609" s="28"/>
      <c r="S609" s="28"/>
      <c r="T609" s="41"/>
      <c r="U609" s="41"/>
      <c r="V609" s="41"/>
      <c r="W609" s="41"/>
      <c r="X609" s="196"/>
      <c r="Y609" s="196"/>
      <c r="Z609" s="39"/>
      <c r="AA609" s="39"/>
      <c r="AB609" s="39"/>
      <c r="AC609" s="39"/>
      <c r="AU609" s="49"/>
      <c r="AV609" s="49"/>
      <c r="AW609" s="49"/>
      <c r="AX609" s="49"/>
      <c r="AY609" s="108"/>
      <c r="AZ609" s="108"/>
      <c r="BA609" s="49"/>
      <c r="BB609" s="49"/>
      <c r="BC609" s="49"/>
      <c r="BD609" s="49"/>
      <c r="BE609" s="49"/>
      <c r="BF609" s="49"/>
      <c r="BG609" s="49"/>
      <c r="BH609" s="49"/>
      <c r="BI609" s="49"/>
      <c r="BJ609" s="49"/>
      <c r="BK609" s="49"/>
      <c r="BL609" s="49"/>
    </row>
    <row r="610" spans="15:64" x14ac:dyDescent="0.25">
      <c r="O610" s="32"/>
      <c r="P610" s="32"/>
      <c r="Q610" s="61"/>
      <c r="R610" s="28"/>
      <c r="S610" s="28"/>
      <c r="T610" s="41"/>
      <c r="U610" s="41"/>
      <c r="V610" s="41"/>
      <c r="W610" s="41"/>
      <c r="X610" s="196"/>
      <c r="Y610" s="196"/>
      <c r="Z610" s="39"/>
      <c r="AA610" s="39"/>
      <c r="AB610" s="39"/>
      <c r="AC610" s="39"/>
      <c r="AU610" s="49"/>
      <c r="AV610" s="49"/>
      <c r="AW610" s="49"/>
      <c r="AX610" s="49"/>
      <c r="AY610" s="108"/>
      <c r="AZ610" s="108"/>
      <c r="BA610" s="49"/>
      <c r="BB610" s="49"/>
      <c r="BC610" s="49"/>
      <c r="BD610" s="49"/>
      <c r="BE610" s="49"/>
      <c r="BF610" s="49"/>
      <c r="BG610" s="49"/>
      <c r="BH610" s="49"/>
      <c r="BI610" s="49"/>
      <c r="BJ610" s="49"/>
      <c r="BK610" s="49"/>
      <c r="BL610" s="49"/>
    </row>
    <row r="611" spans="15:64" x14ac:dyDescent="0.25">
      <c r="O611" s="32"/>
      <c r="P611" s="32"/>
      <c r="Q611" s="61"/>
      <c r="R611" s="28"/>
      <c r="S611" s="28"/>
      <c r="T611" s="41"/>
      <c r="U611" s="41"/>
      <c r="V611" s="41"/>
      <c r="W611" s="41"/>
      <c r="X611" s="196"/>
      <c r="Y611" s="196"/>
      <c r="Z611" s="39"/>
      <c r="AA611" s="39"/>
      <c r="AB611" s="39"/>
      <c r="AC611" s="39"/>
      <c r="AU611" s="49"/>
      <c r="AV611" s="49"/>
      <c r="AW611" s="49"/>
      <c r="AX611" s="49"/>
      <c r="AY611" s="108"/>
      <c r="AZ611" s="108"/>
      <c r="BA611" s="49"/>
      <c r="BB611" s="49"/>
      <c r="BC611" s="49"/>
      <c r="BD611" s="49"/>
      <c r="BE611" s="49"/>
      <c r="BF611" s="49"/>
      <c r="BG611" s="49"/>
      <c r="BH611" s="49"/>
      <c r="BI611" s="49"/>
      <c r="BJ611" s="49"/>
      <c r="BK611" s="49"/>
      <c r="BL611" s="49"/>
    </row>
    <row r="612" spans="15:64" x14ac:dyDescent="0.25">
      <c r="O612" s="32"/>
      <c r="P612" s="32"/>
      <c r="Q612" s="61"/>
      <c r="R612" s="28"/>
      <c r="S612" s="28"/>
      <c r="T612" s="41"/>
      <c r="U612" s="41"/>
      <c r="V612" s="41"/>
      <c r="W612" s="41"/>
      <c r="X612" s="196"/>
      <c r="Y612" s="196"/>
      <c r="Z612" s="39"/>
      <c r="AA612" s="39"/>
      <c r="AB612" s="39"/>
      <c r="AC612" s="39"/>
      <c r="AU612" s="49"/>
      <c r="AV612" s="49"/>
      <c r="AW612" s="49"/>
      <c r="AX612" s="49"/>
      <c r="AY612" s="108"/>
      <c r="AZ612" s="108"/>
      <c r="BA612" s="49"/>
      <c r="BB612" s="49"/>
      <c r="BC612" s="49"/>
      <c r="BD612" s="49"/>
      <c r="BE612" s="49"/>
      <c r="BF612" s="49"/>
      <c r="BG612" s="49"/>
      <c r="BH612" s="49"/>
      <c r="BI612" s="49"/>
      <c r="BJ612" s="49"/>
      <c r="BK612" s="49"/>
      <c r="BL612" s="49"/>
    </row>
    <row r="613" spans="15:64" x14ac:dyDescent="0.25">
      <c r="O613" s="32"/>
      <c r="P613" s="32"/>
      <c r="Q613" s="61"/>
      <c r="R613" s="28"/>
      <c r="S613" s="28"/>
      <c r="T613" s="41"/>
      <c r="U613" s="41"/>
      <c r="V613" s="41"/>
      <c r="W613" s="41"/>
      <c r="X613" s="196"/>
      <c r="Y613" s="196"/>
      <c r="Z613" s="39"/>
      <c r="AA613" s="39"/>
      <c r="AB613" s="39"/>
      <c r="AC613" s="39"/>
      <c r="AU613" s="49"/>
      <c r="AV613" s="49"/>
      <c r="AW613" s="49"/>
      <c r="AX613" s="49"/>
      <c r="AY613" s="108"/>
      <c r="AZ613" s="108"/>
      <c r="BA613" s="49"/>
      <c r="BB613" s="49"/>
      <c r="BC613" s="49"/>
      <c r="BD613" s="49"/>
      <c r="BE613" s="49"/>
      <c r="BF613" s="49"/>
      <c r="BG613" s="49"/>
      <c r="BH613" s="49"/>
      <c r="BI613" s="49"/>
      <c r="BJ613" s="49"/>
      <c r="BK613" s="49"/>
      <c r="BL613" s="49"/>
    </row>
    <row r="614" spans="15:64" x14ac:dyDescent="0.25">
      <c r="O614" s="32"/>
      <c r="P614" s="32"/>
      <c r="Q614" s="61"/>
      <c r="R614" s="28"/>
      <c r="S614" s="28"/>
      <c r="T614" s="41"/>
      <c r="U614" s="41"/>
      <c r="V614" s="41"/>
      <c r="W614" s="41"/>
      <c r="X614" s="196"/>
      <c r="Y614" s="196"/>
      <c r="Z614" s="39"/>
      <c r="AA614" s="39"/>
      <c r="AB614" s="39"/>
      <c r="AC614" s="39"/>
      <c r="AU614" s="49"/>
      <c r="AV614" s="49"/>
      <c r="AW614" s="49"/>
      <c r="AX614" s="49"/>
      <c r="AY614" s="108"/>
      <c r="AZ614" s="108"/>
      <c r="BA614" s="49"/>
      <c r="BB614" s="49"/>
      <c r="BC614" s="49"/>
      <c r="BD614" s="49"/>
      <c r="BE614" s="49"/>
      <c r="BF614" s="49"/>
      <c r="BG614" s="49"/>
      <c r="BH614" s="49"/>
      <c r="BI614" s="49"/>
      <c r="BJ614" s="49"/>
      <c r="BK614" s="49"/>
      <c r="BL614" s="49"/>
    </row>
    <row r="615" spans="15:64" x14ac:dyDescent="0.25">
      <c r="O615" s="32"/>
      <c r="P615" s="32"/>
      <c r="Q615" s="61"/>
      <c r="R615" s="28"/>
      <c r="S615" s="28"/>
      <c r="T615" s="41"/>
      <c r="U615" s="41"/>
      <c r="V615" s="41"/>
      <c r="W615" s="41"/>
      <c r="X615" s="196"/>
      <c r="Y615" s="196"/>
      <c r="Z615" s="39"/>
      <c r="AA615" s="39"/>
      <c r="AB615" s="39"/>
      <c r="AC615" s="39"/>
      <c r="AU615" s="49"/>
      <c r="AV615" s="49"/>
      <c r="AW615" s="49"/>
      <c r="AX615" s="49"/>
      <c r="AY615" s="108"/>
      <c r="AZ615" s="108"/>
      <c r="BA615" s="49"/>
      <c r="BB615" s="49"/>
      <c r="BC615" s="49"/>
      <c r="BD615" s="49"/>
      <c r="BE615" s="49"/>
      <c r="BF615" s="49"/>
      <c r="BG615" s="49"/>
      <c r="BH615" s="49"/>
      <c r="BI615" s="49"/>
      <c r="BJ615" s="49"/>
      <c r="BK615" s="49"/>
      <c r="BL615" s="49"/>
    </row>
    <row r="616" spans="15:64" x14ac:dyDescent="0.25">
      <c r="O616" s="32"/>
      <c r="P616" s="32"/>
      <c r="Q616" s="61"/>
      <c r="R616" s="28"/>
      <c r="S616" s="28"/>
      <c r="T616" s="41"/>
      <c r="U616" s="41"/>
      <c r="V616" s="41"/>
      <c r="W616" s="41"/>
      <c r="X616" s="196"/>
      <c r="Y616" s="196"/>
      <c r="Z616" s="39"/>
      <c r="AA616" s="39"/>
      <c r="AB616" s="39"/>
      <c r="AC616" s="39"/>
      <c r="AU616" s="49"/>
      <c r="AV616" s="49"/>
      <c r="AW616" s="49"/>
      <c r="AX616" s="49"/>
      <c r="AY616" s="108"/>
      <c r="AZ616" s="108"/>
      <c r="BA616" s="49"/>
      <c r="BB616" s="49"/>
      <c r="BC616" s="49"/>
      <c r="BD616" s="49"/>
      <c r="BE616" s="49"/>
      <c r="BF616" s="49"/>
      <c r="BG616" s="49"/>
      <c r="BH616" s="49"/>
      <c r="BI616" s="49"/>
      <c r="BJ616" s="49"/>
      <c r="BK616" s="49"/>
      <c r="BL616" s="49"/>
    </row>
    <row r="617" spans="15:64" x14ac:dyDescent="0.25">
      <c r="O617" s="32"/>
      <c r="P617" s="32"/>
      <c r="Q617" s="61"/>
      <c r="R617" s="28"/>
      <c r="S617" s="28"/>
      <c r="T617" s="41"/>
      <c r="U617" s="41"/>
      <c r="V617" s="41"/>
      <c r="W617" s="41"/>
      <c r="X617" s="196"/>
      <c r="Y617" s="196"/>
      <c r="Z617" s="39"/>
      <c r="AA617" s="39"/>
      <c r="AB617" s="39"/>
      <c r="AC617" s="39"/>
      <c r="AU617" s="49"/>
      <c r="AV617" s="49"/>
      <c r="AW617" s="49"/>
      <c r="AX617" s="49"/>
      <c r="AY617" s="108"/>
      <c r="AZ617" s="108"/>
      <c r="BA617" s="49"/>
      <c r="BB617" s="49"/>
      <c r="BC617" s="49"/>
      <c r="BD617" s="49"/>
      <c r="BE617" s="49"/>
      <c r="BF617" s="49"/>
      <c r="BG617" s="49"/>
      <c r="BH617" s="49"/>
      <c r="BI617" s="49"/>
      <c r="BJ617" s="49"/>
      <c r="BK617" s="49"/>
      <c r="BL617" s="49"/>
    </row>
    <row r="618" spans="15:64" x14ac:dyDescent="0.25">
      <c r="O618" s="32"/>
      <c r="P618" s="32"/>
      <c r="Q618" s="61"/>
      <c r="R618" s="28"/>
      <c r="S618" s="28"/>
      <c r="T618" s="41"/>
      <c r="U618" s="41"/>
      <c r="V618" s="41"/>
      <c r="W618" s="41"/>
      <c r="X618" s="196"/>
      <c r="Y618" s="196"/>
      <c r="Z618" s="39"/>
      <c r="AA618" s="39"/>
      <c r="AB618" s="39"/>
      <c r="AC618" s="39"/>
      <c r="AU618" s="49"/>
      <c r="AV618" s="49"/>
      <c r="AW618" s="49"/>
      <c r="AX618" s="49"/>
      <c r="AY618" s="108"/>
      <c r="AZ618" s="108"/>
      <c r="BA618" s="49"/>
      <c r="BB618" s="49"/>
      <c r="BC618" s="49"/>
      <c r="BD618" s="49"/>
      <c r="BE618" s="49"/>
      <c r="BF618" s="49"/>
      <c r="BG618" s="49"/>
      <c r="BH618" s="49"/>
      <c r="BI618" s="49"/>
      <c r="BJ618" s="49"/>
      <c r="BK618" s="49"/>
      <c r="BL618" s="49"/>
    </row>
    <row r="619" spans="15:64" x14ac:dyDescent="0.25">
      <c r="O619" s="32"/>
      <c r="P619" s="32"/>
      <c r="Q619" s="61"/>
      <c r="R619" s="28"/>
      <c r="S619" s="28"/>
      <c r="T619" s="41"/>
      <c r="U619" s="41"/>
      <c r="V619" s="41"/>
      <c r="W619" s="41"/>
      <c r="X619" s="196"/>
      <c r="Y619" s="196"/>
      <c r="Z619" s="39"/>
      <c r="AA619" s="39"/>
      <c r="AB619" s="39"/>
      <c r="AC619" s="39"/>
      <c r="AU619" s="49"/>
      <c r="AV619" s="49"/>
      <c r="AW619" s="49"/>
      <c r="AX619" s="49"/>
      <c r="AY619" s="108"/>
      <c r="AZ619" s="108"/>
      <c r="BA619" s="49"/>
      <c r="BB619" s="49"/>
      <c r="BC619" s="49"/>
      <c r="BD619" s="49"/>
      <c r="BE619" s="49"/>
      <c r="BF619" s="49"/>
      <c r="BG619" s="49"/>
      <c r="BH619" s="49"/>
      <c r="BI619" s="49"/>
      <c r="BJ619" s="49"/>
      <c r="BK619" s="49"/>
      <c r="BL619" s="49"/>
    </row>
    <row r="620" spans="15:64" x14ac:dyDescent="0.25">
      <c r="O620" s="32"/>
      <c r="P620" s="32"/>
      <c r="Q620" s="61"/>
      <c r="R620" s="28"/>
      <c r="S620" s="28"/>
      <c r="T620" s="41"/>
      <c r="U620" s="41"/>
      <c r="V620" s="41"/>
      <c r="W620" s="41"/>
      <c r="X620" s="196"/>
      <c r="Y620" s="196"/>
      <c r="Z620" s="39"/>
      <c r="AA620" s="39"/>
      <c r="AB620" s="39"/>
      <c r="AC620" s="39"/>
      <c r="AU620" s="49"/>
      <c r="AV620" s="49"/>
      <c r="AW620" s="49"/>
      <c r="AX620" s="49"/>
      <c r="AY620" s="108"/>
      <c r="AZ620" s="108"/>
      <c r="BA620" s="49"/>
      <c r="BB620" s="49"/>
      <c r="BC620" s="49"/>
      <c r="BD620" s="49"/>
      <c r="BE620" s="49"/>
      <c r="BF620" s="49"/>
      <c r="BG620" s="49"/>
      <c r="BH620" s="49"/>
      <c r="BI620" s="49"/>
      <c r="BJ620" s="49"/>
      <c r="BK620" s="49"/>
      <c r="BL620" s="49"/>
    </row>
    <row r="621" spans="15:64" x14ac:dyDescent="0.25">
      <c r="O621" s="32"/>
      <c r="P621" s="32"/>
      <c r="Q621" s="61"/>
      <c r="R621" s="28"/>
      <c r="S621" s="28"/>
      <c r="T621" s="41"/>
      <c r="U621" s="41"/>
      <c r="V621" s="41"/>
      <c r="W621" s="41"/>
      <c r="X621" s="196"/>
      <c r="Y621" s="196"/>
      <c r="Z621" s="39"/>
      <c r="AA621" s="39"/>
      <c r="AB621" s="39"/>
      <c r="AC621" s="39"/>
      <c r="AU621" s="49"/>
      <c r="AV621" s="49"/>
      <c r="AW621" s="49"/>
      <c r="AX621" s="49"/>
      <c r="AY621" s="108"/>
      <c r="AZ621" s="108"/>
      <c r="BA621" s="49"/>
      <c r="BB621" s="49"/>
      <c r="BC621" s="49"/>
      <c r="BD621" s="49"/>
      <c r="BE621" s="49"/>
      <c r="BF621" s="49"/>
      <c r="BG621" s="49"/>
      <c r="BH621" s="49"/>
      <c r="BI621" s="49"/>
      <c r="BJ621" s="49"/>
      <c r="BK621" s="49"/>
      <c r="BL621" s="49"/>
    </row>
    <row r="622" spans="15:64" x14ac:dyDescent="0.25">
      <c r="O622" s="32"/>
      <c r="P622" s="32"/>
      <c r="Q622" s="61"/>
      <c r="R622" s="28"/>
      <c r="S622" s="28"/>
      <c r="T622" s="41"/>
      <c r="U622" s="41"/>
      <c r="V622" s="41"/>
      <c r="W622" s="41"/>
      <c r="X622" s="196"/>
      <c r="Y622" s="196"/>
      <c r="Z622" s="39"/>
      <c r="AA622" s="39"/>
      <c r="AB622" s="39"/>
      <c r="AC622" s="39"/>
      <c r="AU622" s="49"/>
      <c r="AV622" s="49"/>
      <c r="AW622" s="49"/>
      <c r="AX622" s="49"/>
      <c r="AY622" s="108"/>
      <c r="AZ622" s="108"/>
      <c r="BA622" s="49"/>
      <c r="BB622" s="49"/>
      <c r="BC622" s="49"/>
      <c r="BD622" s="49"/>
      <c r="BE622" s="49"/>
      <c r="BF622" s="49"/>
      <c r="BG622" s="49"/>
      <c r="BH622" s="49"/>
      <c r="BI622" s="49"/>
      <c r="BJ622" s="49"/>
      <c r="BK622" s="49"/>
      <c r="BL622" s="49"/>
    </row>
    <row r="623" spans="15:64" x14ac:dyDescent="0.25">
      <c r="O623" s="32"/>
      <c r="P623" s="32"/>
      <c r="Q623" s="61"/>
      <c r="R623" s="28"/>
      <c r="S623" s="28"/>
      <c r="T623" s="41"/>
      <c r="U623" s="41"/>
      <c r="V623" s="41"/>
      <c r="W623" s="41"/>
      <c r="X623" s="196"/>
      <c r="Y623" s="196"/>
      <c r="Z623" s="39"/>
      <c r="AA623" s="39"/>
      <c r="AB623" s="39"/>
      <c r="AC623" s="39"/>
      <c r="AU623" s="49"/>
      <c r="AV623" s="49"/>
      <c r="AW623" s="49"/>
      <c r="AX623" s="49"/>
      <c r="AY623" s="108"/>
      <c r="AZ623" s="108"/>
      <c r="BA623" s="49"/>
      <c r="BB623" s="49"/>
      <c r="BC623" s="49"/>
      <c r="BD623" s="49"/>
      <c r="BE623" s="49"/>
      <c r="BF623" s="49"/>
      <c r="BG623" s="49"/>
      <c r="BH623" s="49"/>
      <c r="BI623" s="49"/>
      <c r="BJ623" s="49"/>
      <c r="BK623" s="49"/>
      <c r="BL623" s="49"/>
    </row>
    <row r="624" spans="15:64" x14ac:dyDescent="0.25">
      <c r="O624" s="32"/>
      <c r="P624" s="32"/>
      <c r="Q624" s="61"/>
      <c r="R624" s="28"/>
      <c r="S624" s="28"/>
      <c r="T624" s="41"/>
      <c r="U624" s="41"/>
      <c r="V624" s="41"/>
      <c r="W624" s="41"/>
      <c r="X624" s="196"/>
      <c r="Y624" s="196"/>
      <c r="Z624" s="39"/>
      <c r="AA624" s="39"/>
      <c r="AB624" s="39"/>
      <c r="AC624" s="39"/>
      <c r="AU624" s="49"/>
      <c r="AV624" s="49"/>
      <c r="AW624" s="49"/>
      <c r="AX624" s="49"/>
      <c r="AY624" s="108"/>
      <c r="AZ624" s="108"/>
      <c r="BA624" s="49"/>
      <c r="BB624" s="49"/>
      <c r="BC624" s="49"/>
      <c r="BD624" s="49"/>
      <c r="BE624" s="49"/>
      <c r="BF624" s="49"/>
      <c r="BG624" s="49"/>
      <c r="BH624" s="49"/>
      <c r="BI624" s="49"/>
      <c r="BJ624" s="49"/>
      <c r="BK624" s="49"/>
      <c r="BL624" s="49"/>
    </row>
    <row r="625" spans="15:64" x14ac:dyDescent="0.25">
      <c r="O625" s="32"/>
      <c r="P625" s="32"/>
      <c r="Q625" s="61"/>
      <c r="R625" s="28"/>
      <c r="S625" s="28"/>
      <c r="T625" s="41"/>
      <c r="U625" s="41"/>
      <c r="V625" s="41"/>
      <c r="W625" s="41"/>
      <c r="X625" s="196"/>
      <c r="Y625" s="196"/>
      <c r="Z625" s="39"/>
      <c r="AA625" s="39"/>
      <c r="AB625" s="39"/>
      <c r="AC625" s="39"/>
      <c r="AU625" s="49"/>
      <c r="AV625" s="49"/>
      <c r="AW625" s="49"/>
      <c r="AX625" s="49"/>
      <c r="AY625" s="108"/>
      <c r="AZ625" s="108"/>
      <c r="BA625" s="49"/>
      <c r="BB625" s="49"/>
      <c r="BC625" s="49"/>
      <c r="BD625" s="49"/>
      <c r="BE625" s="49"/>
      <c r="BF625" s="49"/>
      <c r="BG625" s="49"/>
      <c r="BH625" s="49"/>
      <c r="BI625" s="49"/>
      <c r="BJ625" s="49"/>
      <c r="BK625" s="49"/>
      <c r="BL625" s="49"/>
    </row>
    <row r="626" spans="15:64" x14ac:dyDescent="0.25">
      <c r="O626" s="32"/>
      <c r="P626" s="32"/>
      <c r="Q626" s="61"/>
      <c r="R626" s="28"/>
      <c r="S626" s="28"/>
      <c r="T626" s="41"/>
      <c r="U626" s="41"/>
      <c r="V626" s="41"/>
      <c r="W626" s="41"/>
      <c r="X626" s="196"/>
      <c r="Y626" s="196"/>
      <c r="Z626" s="39"/>
      <c r="AA626" s="39"/>
      <c r="AB626" s="39"/>
      <c r="AC626" s="39"/>
      <c r="AU626" s="49"/>
      <c r="AV626" s="49"/>
      <c r="AW626" s="49"/>
      <c r="AX626" s="49"/>
      <c r="AY626" s="108"/>
      <c r="AZ626" s="108"/>
      <c r="BA626" s="49"/>
      <c r="BB626" s="49"/>
      <c r="BC626" s="49"/>
      <c r="BD626" s="49"/>
      <c r="BE626" s="49"/>
      <c r="BF626" s="49"/>
      <c r="BG626" s="49"/>
      <c r="BH626" s="49"/>
      <c r="BI626" s="49"/>
      <c r="BJ626" s="49"/>
      <c r="BK626" s="49"/>
      <c r="BL626" s="49"/>
    </row>
    <row r="627" spans="15:64" x14ac:dyDescent="0.25">
      <c r="O627" s="32"/>
      <c r="P627" s="32"/>
      <c r="Q627" s="61"/>
      <c r="R627" s="28"/>
      <c r="S627" s="28"/>
      <c r="T627" s="41"/>
      <c r="U627" s="41"/>
      <c r="V627" s="41"/>
      <c r="W627" s="41"/>
      <c r="X627" s="196"/>
      <c r="Y627" s="196"/>
      <c r="Z627" s="39"/>
      <c r="AA627" s="39"/>
      <c r="AB627" s="39"/>
      <c r="AC627" s="39"/>
      <c r="AU627" s="49"/>
      <c r="AV627" s="49"/>
      <c r="AW627" s="49"/>
      <c r="AX627" s="49"/>
      <c r="AY627" s="108"/>
      <c r="AZ627" s="108"/>
      <c r="BA627" s="49"/>
      <c r="BB627" s="49"/>
      <c r="BC627" s="49"/>
      <c r="BD627" s="49"/>
      <c r="BE627" s="49"/>
      <c r="BF627" s="49"/>
      <c r="BG627" s="49"/>
      <c r="BH627" s="49"/>
      <c r="BI627" s="49"/>
      <c r="BJ627" s="49"/>
      <c r="BK627" s="49"/>
      <c r="BL627" s="49"/>
    </row>
    <row r="628" spans="15:64" x14ac:dyDescent="0.25">
      <c r="O628" s="32"/>
      <c r="P628" s="32"/>
      <c r="Q628" s="61"/>
      <c r="R628" s="28"/>
      <c r="S628" s="28"/>
      <c r="T628" s="41"/>
      <c r="U628" s="41"/>
      <c r="V628" s="41"/>
      <c r="W628" s="41"/>
      <c r="X628" s="196"/>
      <c r="Y628" s="196"/>
      <c r="Z628" s="39"/>
      <c r="AA628" s="39"/>
      <c r="AB628" s="39"/>
      <c r="AC628" s="39"/>
      <c r="AU628" s="49"/>
      <c r="AV628" s="49"/>
      <c r="AW628" s="49"/>
      <c r="AX628" s="49"/>
      <c r="AY628" s="108"/>
      <c r="AZ628" s="108"/>
      <c r="BA628" s="49"/>
      <c r="BB628" s="49"/>
      <c r="BC628" s="49"/>
      <c r="BD628" s="49"/>
      <c r="BE628" s="49"/>
      <c r="BF628" s="49"/>
      <c r="BG628" s="49"/>
      <c r="BH628" s="49"/>
      <c r="BI628" s="49"/>
      <c r="BJ628" s="49"/>
      <c r="BK628" s="49"/>
      <c r="BL628" s="49"/>
    </row>
    <row r="629" spans="15:64" x14ac:dyDescent="0.25">
      <c r="O629" s="32"/>
      <c r="P629" s="32"/>
      <c r="Q629" s="61"/>
      <c r="R629" s="28"/>
      <c r="S629" s="28"/>
      <c r="T629" s="41"/>
      <c r="U629" s="41"/>
      <c r="V629" s="41"/>
      <c r="W629" s="41"/>
      <c r="X629" s="196"/>
      <c r="Y629" s="196"/>
      <c r="Z629" s="39"/>
      <c r="AA629" s="39"/>
      <c r="AB629" s="39"/>
      <c r="AC629" s="39"/>
      <c r="AU629" s="49"/>
      <c r="AV629" s="49"/>
      <c r="AW629" s="49"/>
      <c r="AX629" s="49"/>
      <c r="AY629" s="108"/>
      <c r="AZ629" s="108"/>
      <c r="BA629" s="49"/>
      <c r="BB629" s="49"/>
      <c r="BC629" s="49"/>
      <c r="BD629" s="49"/>
      <c r="BE629" s="49"/>
      <c r="BF629" s="49"/>
      <c r="BG629" s="49"/>
      <c r="BH629" s="49"/>
      <c r="BI629" s="49"/>
      <c r="BJ629" s="49"/>
      <c r="BK629" s="49"/>
      <c r="BL629" s="49"/>
    </row>
    <row r="630" spans="15:64" x14ac:dyDescent="0.25">
      <c r="O630" s="32"/>
      <c r="P630" s="32"/>
      <c r="Q630" s="61"/>
      <c r="R630" s="28"/>
      <c r="S630" s="28"/>
      <c r="T630" s="41"/>
      <c r="U630" s="41"/>
      <c r="V630" s="41"/>
      <c r="W630" s="41"/>
      <c r="X630" s="196"/>
      <c r="Y630" s="196"/>
      <c r="Z630" s="39"/>
      <c r="AA630" s="39"/>
      <c r="AB630" s="39"/>
      <c r="AC630" s="39"/>
      <c r="AU630" s="49"/>
      <c r="AV630" s="49"/>
      <c r="AW630" s="49"/>
      <c r="AX630" s="49"/>
      <c r="AY630" s="108"/>
      <c r="AZ630" s="108"/>
      <c r="BA630" s="49"/>
      <c r="BB630" s="49"/>
      <c r="BC630" s="49"/>
      <c r="BD630" s="49"/>
      <c r="BE630" s="49"/>
      <c r="BF630" s="49"/>
      <c r="BG630" s="49"/>
      <c r="BH630" s="49"/>
      <c r="BI630" s="49"/>
      <c r="BJ630" s="49"/>
      <c r="BK630" s="49"/>
      <c r="BL630" s="49"/>
    </row>
    <row r="631" spans="15:64" x14ac:dyDescent="0.25">
      <c r="O631" s="32"/>
      <c r="P631" s="32"/>
      <c r="Q631" s="61"/>
      <c r="R631" s="28"/>
      <c r="S631" s="28"/>
      <c r="T631" s="41"/>
      <c r="U631" s="41"/>
      <c r="V631" s="41"/>
      <c r="W631" s="41"/>
      <c r="X631" s="196"/>
      <c r="Y631" s="196"/>
      <c r="Z631" s="39"/>
      <c r="AA631" s="39"/>
      <c r="AB631" s="39"/>
      <c r="AC631" s="39"/>
      <c r="AU631" s="49"/>
      <c r="AV631" s="49"/>
      <c r="AW631" s="49"/>
      <c r="AX631" s="49"/>
      <c r="AY631" s="108"/>
      <c r="AZ631" s="108"/>
      <c r="BA631" s="49"/>
      <c r="BB631" s="49"/>
      <c r="BC631" s="49"/>
      <c r="BD631" s="49"/>
      <c r="BE631" s="49"/>
      <c r="BF631" s="49"/>
      <c r="BG631" s="49"/>
      <c r="BH631" s="49"/>
      <c r="BI631" s="49"/>
      <c r="BJ631" s="49"/>
      <c r="BK631" s="49"/>
      <c r="BL631" s="49"/>
    </row>
    <row r="632" spans="15:64" x14ac:dyDescent="0.25">
      <c r="O632" s="32"/>
      <c r="P632" s="32"/>
      <c r="Q632" s="61"/>
      <c r="R632" s="28"/>
      <c r="S632" s="28"/>
      <c r="T632" s="41"/>
      <c r="U632" s="41"/>
      <c r="V632" s="41"/>
      <c r="W632" s="41"/>
      <c r="X632" s="196"/>
      <c r="Y632" s="196"/>
      <c r="Z632" s="39"/>
      <c r="AA632" s="39"/>
      <c r="AB632" s="39"/>
      <c r="AC632" s="39"/>
      <c r="AU632" s="49"/>
      <c r="AV632" s="49"/>
      <c r="AW632" s="49"/>
      <c r="AX632" s="49"/>
      <c r="AY632" s="108"/>
      <c r="AZ632" s="108"/>
      <c r="BA632" s="49"/>
      <c r="BB632" s="49"/>
      <c r="BC632" s="49"/>
      <c r="BD632" s="49"/>
      <c r="BE632" s="49"/>
      <c r="BF632" s="49"/>
      <c r="BG632" s="49"/>
      <c r="BH632" s="49"/>
      <c r="BI632" s="49"/>
      <c r="BJ632" s="49"/>
      <c r="BK632" s="49"/>
      <c r="BL632" s="49"/>
    </row>
    <row r="633" spans="15:64" x14ac:dyDescent="0.25">
      <c r="O633" s="32"/>
      <c r="P633" s="32"/>
      <c r="Q633" s="61"/>
      <c r="R633" s="28"/>
      <c r="S633" s="28"/>
      <c r="T633" s="41"/>
      <c r="U633" s="41"/>
      <c r="V633" s="41"/>
      <c r="W633" s="41"/>
      <c r="X633" s="196"/>
      <c r="Y633" s="196"/>
      <c r="Z633" s="39"/>
      <c r="AA633" s="39"/>
      <c r="AB633" s="39"/>
      <c r="AC633" s="39"/>
      <c r="AU633" s="49"/>
      <c r="AV633" s="49"/>
      <c r="AW633" s="49"/>
      <c r="AX633" s="49"/>
      <c r="AY633" s="108"/>
      <c r="AZ633" s="108"/>
      <c r="BA633" s="49"/>
      <c r="BB633" s="49"/>
      <c r="BC633" s="49"/>
      <c r="BD633" s="49"/>
      <c r="BE633" s="49"/>
      <c r="BF633" s="49"/>
      <c r="BG633" s="49"/>
      <c r="BH633" s="49"/>
      <c r="BI633" s="49"/>
      <c r="BJ633" s="49"/>
      <c r="BK633" s="49"/>
      <c r="BL633" s="49"/>
    </row>
    <row r="634" spans="15:64" x14ac:dyDescent="0.25">
      <c r="O634" s="32"/>
      <c r="P634" s="32"/>
      <c r="Q634" s="61"/>
      <c r="R634" s="28"/>
      <c r="S634" s="28"/>
      <c r="T634" s="41"/>
      <c r="U634" s="41"/>
      <c r="V634" s="41"/>
      <c r="W634" s="41"/>
      <c r="X634" s="196"/>
      <c r="Y634" s="196"/>
      <c r="Z634" s="39"/>
      <c r="AA634" s="39"/>
      <c r="AB634" s="39"/>
      <c r="AC634" s="39"/>
      <c r="AU634" s="49"/>
      <c r="AV634" s="49"/>
      <c r="AW634" s="49"/>
      <c r="AX634" s="49"/>
      <c r="AY634" s="108"/>
      <c r="AZ634" s="108"/>
      <c r="BA634" s="49"/>
      <c r="BB634" s="49"/>
      <c r="BC634" s="49"/>
      <c r="BD634" s="49"/>
      <c r="BE634" s="49"/>
      <c r="BF634" s="49"/>
      <c r="BG634" s="49"/>
      <c r="BH634" s="49"/>
      <c r="BI634" s="49"/>
      <c r="BJ634" s="49"/>
      <c r="BK634" s="49"/>
      <c r="BL634" s="49"/>
    </row>
    <row r="635" spans="15:64" x14ac:dyDescent="0.25">
      <c r="O635" s="32"/>
      <c r="P635" s="32"/>
      <c r="Q635" s="61"/>
      <c r="R635" s="28"/>
      <c r="S635" s="28"/>
      <c r="T635" s="41"/>
      <c r="U635" s="41"/>
      <c r="V635" s="41"/>
      <c r="W635" s="41"/>
      <c r="X635" s="196"/>
      <c r="Y635" s="196"/>
      <c r="Z635" s="39"/>
      <c r="AA635" s="39"/>
      <c r="AB635" s="39"/>
      <c r="AC635" s="39"/>
      <c r="AU635" s="49"/>
      <c r="AV635" s="49"/>
      <c r="AW635" s="49"/>
      <c r="AX635" s="49"/>
      <c r="AY635" s="108"/>
      <c r="AZ635" s="108"/>
      <c r="BA635" s="49"/>
      <c r="BB635" s="49"/>
      <c r="BC635" s="49"/>
      <c r="BD635" s="49"/>
      <c r="BE635" s="49"/>
      <c r="BF635" s="49"/>
      <c r="BG635" s="49"/>
      <c r="BH635" s="49"/>
      <c r="BI635" s="49"/>
      <c r="BJ635" s="49"/>
      <c r="BK635" s="49"/>
      <c r="BL635" s="49"/>
    </row>
    <row r="636" spans="15:64" x14ac:dyDescent="0.25">
      <c r="O636" s="32"/>
      <c r="P636" s="32"/>
      <c r="Q636" s="61"/>
      <c r="R636" s="28"/>
      <c r="S636" s="28"/>
      <c r="T636" s="41"/>
      <c r="U636" s="41"/>
      <c r="V636" s="41"/>
      <c r="W636" s="41"/>
      <c r="X636" s="196"/>
      <c r="Y636" s="196"/>
      <c r="Z636" s="39"/>
      <c r="AA636" s="39"/>
      <c r="AB636" s="39"/>
      <c r="AC636" s="39"/>
      <c r="AU636" s="49"/>
      <c r="AV636" s="49"/>
      <c r="AW636" s="49"/>
      <c r="AX636" s="49"/>
      <c r="AY636" s="108"/>
      <c r="AZ636" s="108"/>
      <c r="BA636" s="49"/>
      <c r="BB636" s="49"/>
      <c r="BC636" s="49"/>
      <c r="BD636" s="49"/>
      <c r="BE636" s="49"/>
      <c r="BF636" s="49"/>
      <c r="BG636" s="49"/>
      <c r="BH636" s="49"/>
      <c r="BI636" s="49"/>
      <c r="BJ636" s="49"/>
      <c r="BK636" s="49"/>
      <c r="BL636" s="49"/>
    </row>
    <row r="637" spans="15:64" x14ac:dyDescent="0.25">
      <c r="O637" s="32"/>
      <c r="P637" s="32"/>
      <c r="Q637" s="61"/>
      <c r="R637" s="28"/>
      <c r="S637" s="28"/>
      <c r="T637" s="41"/>
      <c r="U637" s="41"/>
      <c r="V637" s="41"/>
      <c r="W637" s="41"/>
      <c r="X637" s="196"/>
      <c r="Y637" s="196"/>
      <c r="Z637" s="39"/>
      <c r="AA637" s="39"/>
      <c r="AB637" s="39"/>
      <c r="AC637" s="39"/>
      <c r="AU637" s="49"/>
      <c r="AV637" s="49"/>
      <c r="AW637" s="49"/>
      <c r="AX637" s="49"/>
      <c r="AY637" s="108"/>
      <c r="AZ637" s="108"/>
      <c r="BA637" s="49"/>
      <c r="BB637" s="49"/>
      <c r="BC637" s="49"/>
      <c r="BD637" s="49"/>
      <c r="BE637" s="49"/>
      <c r="BF637" s="49"/>
      <c r="BG637" s="49"/>
      <c r="BH637" s="49"/>
      <c r="BI637" s="49"/>
      <c r="BJ637" s="49"/>
      <c r="BK637" s="49"/>
      <c r="BL637" s="49"/>
    </row>
    <row r="638" spans="15:64" x14ac:dyDescent="0.25">
      <c r="O638" s="32"/>
      <c r="P638" s="32"/>
      <c r="Q638" s="61"/>
      <c r="R638" s="28"/>
      <c r="S638" s="28"/>
      <c r="T638" s="41"/>
      <c r="U638" s="41"/>
      <c r="V638" s="41"/>
      <c r="W638" s="41"/>
      <c r="X638" s="196"/>
      <c r="Y638" s="196"/>
      <c r="Z638" s="39"/>
      <c r="AA638" s="39"/>
      <c r="AB638" s="39"/>
      <c r="AC638" s="39"/>
      <c r="AU638" s="49"/>
      <c r="AV638" s="49"/>
      <c r="AW638" s="49"/>
      <c r="AX638" s="49"/>
      <c r="AY638" s="108"/>
      <c r="AZ638" s="108"/>
      <c r="BA638" s="49"/>
      <c r="BB638" s="49"/>
      <c r="BC638" s="49"/>
      <c r="BD638" s="49"/>
      <c r="BE638" s="49"/>
      <c r="BF638" s="49"/>
      <c r="BG638" s="49"/>
      <c r="BH638" s="49"/>
      <c r="BI638" s="49"/>
      <c r="BJ638" s="49"/>
      <c r="BK638" s="49"/>
      <c r="BL638" s="49"/>
    </row>
    <row r="639" spans="15:64" x14ac:dyDescent="0.25">
      <c r="O639" s="32"/>
      <c r="P639" s="32"/>
      <c r="Q639" s="61"/>
      <c r="R639" s="28"/>
      <c r="S639" s="28"/>
      <c r="T639" s="41"/>
      <c r="U639" s="41"/>
      <c r="V639" s="41"/>
      <c r="W639" s="41"/>
      <c r="X639" s="196"/>
      <c r="Y639" s="196"/>
      <c r="Z639" s="39"/>
      <c r="AA639" s="39"/>
      <c r="AB639" s="39"/>
      <c r="AC639" s="39"/>
      <c r="AU639" s="49"/>
      <c r="AV639" s="49"/>
      <c r="AW639" s="49"/>
      <c r="AX639" s="49"/>
      <c r="AY639" s="108"/>
      <c r="AZ639" s="108"/>
      <c r="BA639" s="49"/>
      <c r="BB639" s="49"/>
      <c r="BC639" s="49"/>
      <c r="BD639" s="49"/>
      <c r="BE639" s="49"/>
      <c r="BF639" s="49"/>
      <c r="BG639" s="49"/>
      <c r="BH639" s="49"/>
      <c r="BI639" s="49"/>
      <c r="BJ639" s="49"/>
      <c r="BK639" s="49"/>
      <c r="BL639" s="49"/>
    </row>
    <row r="640" spans="15:64" x14ac:dyDescent="0.25">
      <c r="O640" s="32"/>
      <c r="P640" s="32"/>
      <c r="Q640" s="61"/>
      <c r="R640" s="28"/>
      <c r="S640" s="28"/>
      <c r="T640" s="41"/>
      <c r="U640" s="41"/>
      <c r="V640" s="41"/>
      <c r="W640" s="41"/>
      <c r="X640" s="196"/>
      <c r="Y640" s="196"/>
      <c r="Z640" s="39"/>
      <c r="AA640" s="39"/>
      <c r="AB640" s="39"/>
      <c r="AC640" s="39"/>
      <c r="AU640" s="49"/>
      <c r="AV640" s="49"/>
      <c r="AW640" s="49"/>
      <c r="AX640" s="49"/>
      <c r="AY640" s="108"/>
      <c r="AZ640" s="108"/>
      <c r="BA640" s="49"/>
      <c r="BB640" s="49"/>
      <c r="BC640" s="49"/>
      <c r="BD640" s="49"/>
      <c r="BE640" s="49"/>
      <c r="BF640" s="49"/>
      <c r="BG640" s="49"/>
      <c r="BH640" s="49"/>
      <c r="BI640" s="49"/>
      <c r="BJ640" s="49"/>
      <c r="BK640" s="49"/>
      <c r="BL640" s="49"/>
    </row>
    <row r="641" spans="15:64" x14ac:dyDescent="0.25">
      <c r="O641" s="32"/>
      <c r="P641" s="32"/>
      <c r="Q641" s="61"/>
      <c r="R641" s="28"/>
      <c r="S641" s="28"/>
      <c r="T641" s="41"/>
      <c r="U641" s="41"/>
      <c r="V641" s="41"/>
      <c r="W641" s="41"/>
      <c r="X641" s="196"/>
      <c r="Y641" s="196"/>
      <c r="Z641" s="39"/>
      <c r="AA641" s="39"/>
      <c r="AB641" s="39"/>
      <c r="AC641" s="39"/>
      <c r="AU641" s="49"/>
      <c r="AV641" s="49"/>
      <c r="AW641" s="49"/>
      <c r="AX641" s="49"/>
      <c r="AY641" s="108"/>
      <c r="AZ641" s="108"/>
      <c r="BA641" s="49"/>
      <c r="BB641" s="49"/>
      <c r="BC641" s="49"/>
      <c r="BD641" s="49"/>
      <c r="BE641" s="49"/>
      <c r="BF641" s="49"/>
      <c r="BG641" s="49"/>
      <c r="BH641" s="49"/>
      <c r="BI641" s="49"/>
      <c r="BJ641" s="49"/>
      <c r="BK641" s="49"/>
      <c r="BL641" s="49"/>
    </row>
    <row r="642" spans="15:64" x14ac:dyDescent="0.25">
      <c r="O642" s="32"/>
      <c r="P642" s="32"/>
      <c r="Q642" s="61"/>
      <c r="R642" s="28"/>
      <c r="S642" s="28"/>
      <c r="T642" s="41"/>
      <c r="U642" s="41"/>
      <c r="V642" s="41"/>
      <c r="W642" s="41"/>
      <c r="X642" s="196"/>
      <c r="Y642" s="196"/>
      <c r="Z642" s="39"/>
      <c r="AA642" s="39"/>
      <c r="AB642" s="39"/>
      <c r="AC642" s="39"/>
      <c r="AU642" s="49"/>
      <c r="AV642" s="49"/>
      <c r="AW642" s="49"/>
      <c r="AX642" s="49"/>
      <c r="AY642" s="108"/>
      <c r="AZ642" s="108"/>
      <c r="BA642" s="49"/>
      <c r="BB642" s="49"/>
      <c r="BC642" s="49"/>
      <c r="BD642" s="49"/>
      <c r="BE642" s="49"/>
      <c r="BF642" s="49"/>
      <c r="BG642" s="49"/>
      <c r="BH642" s="49"/>
      <c r="BI642" s="49"/>
      <c r="BJ642" s="49"/>
      <c r="BK642" s="49"/>
      <c r="BL642" s="49"/>
    </row>
    <row r="643" spans="15:64" x14ac:dyDescent="0.25">
      <c r="O643" s="32"/>
      <c r="P643" s="32"/>
      <c r="Q643" s="61"/>
      <c r="R643" s="28"/>
      <c r="S643" s="28"/>
      <c r="T643" s="41"/>
      <c r="U643" s="41"/>
      <c r="V643" s="41"/>
      <c r="W643" s="41"/>
      <c r="X643" s="196"/>
      <c r="Y643" s="196"/>
      <c r="Z643" s="39"/>
      <c r="AA643" s="39"/>
      <c r="AB643" s="39"/>
      <c r="AC643" s="39"/>
      <c r="AU643" s="49"/>
      <c r="AV643" s="49"/>
      <c r="AW643" s="49"/>
      <c r="AX643" s="49"/>
      <c r="AY643" s="108"/>
      <c r="AZ643" s="108"/>
      <c r="BA643" s="49"/>
      <c r="BB643" s="49"/>
      <c r="BC643" s="49"/>
      <c r="BD643" s="49"/>
      <c r="BE643" s="49"/>
      <c r="BF643" s="49"/>
      <c r="BG643" s="49"/>
      <c r="BH643" s="49"/>
      <c r="BI643" s="49"/>
      <c r="BJ643" s="49"/>
      <c r="BK643" s="49"/>
      <c r="BL643" s="49"/>
    </row>
    <row r="644" spans="15:64" x14ac:dyDescent="0.25">
      <c r="O644" s="32"/>
      <c r="P644" s="32"/>
      <c r="Q644" s="61"/>
      <c r="R644" s="28"/>
      <c r="S644" s="28"/>
      <c r="T644" s="41"/>
      <c r="U644" s="41"/>
      <c r="V644" s="41"/>
      <c r="W644" s="41"/>
      <c r="X644" s="196"/>
      <c r="Y644" s="196"/>
      <c r="Z644" s="39"/>
      <c r="AA644" s="39"/>
      <c r="AB644" s="39"/>
      <c r="AC644" s="39"/>
      <c r="AU644" s="49"/>
      <c r="AV644" s="49"/>
      <c r="AW644" s="49"/>
      <c r="AX644" s="49"/>
      <c r="AY644" s="108"/>
      <c r="AZ644" s="108"/>
      <c r="BA644" s="49"/>
      <c r="BB644" s="49"/>
      <c r="BC644" s="49"/>
      <c r="BD644" s="49"/>
      <c r="BE644" s="49"/>
      <c r="BF644" s="49"/>
      <c r="BG644" s="49"/>
      <c r="BH644" s="49"/>
      <c r="BI644" s="49"/>
      <c r="BJ644" s="49"/>
      <c r="BK644" s="49"/>
      <c r="BL644" s="49"/>
    </row>
    <row r="645" spans="15:64" x14ac:dyDescent="0.25">
      <c r="O645" s="32"/>
      <c r="P645" s="32"/>
      <c r="Q645" s="61"/>
      <c r="R645" s="28"/>
      <c r="S645" s="28"/>
      <c r="T645" s="41"/>
      <c r="U645" s="41"/>
      <c r="V645" s="41"/>
      <c r="W645" s="41"/>
      <c r="X645" s="196"/>
      <c r="Y645" s="196"/>
      <c r="Z645" s="39"/>
      <c r="AA645" s="39"/>
      <c r="AB645" s="39"/>
      <c r="AC645" s="39"/>
      <c r="AU645" s="49"/>
      <c r="AV645" s="49"/>
      <c r="AW645" s="49"/>
      <c r="AX645" s="49"/>
      <c r="AY645" s="108"/>
      <c r="AZ645" s="108"/>
      <c r="BA645" s="49"/>
      <c r="BB645" s="49"/>
      <c r="BC645" s="49"/>
      <c r="BD645" s="49"/>
      <c r="BE645" s="49"/>
      <c r="BF645" s="49"/>
      <c r="BG645" s="49"/>
      <c r="BH645" s="49"/>
      <c r="BI645" s="49"/>
      <c r="BJ645" s="49"/>
      <c r="BK645" s="49"/>
      <c r="BL645" s="49"/>
    </row>
    <row r="646" spans="15:64" x14ac:dyDescent="0.25">
      <c r="O646" s="32"/>
      <c r="P646" s="32"/>
      <c r="Q646" s="61"/>
      <c r="R646" s="28"/>
      <c r="S646" s="28"/>
      <c r="T646" s="41"/>
      <c r="U646" s="41"/>
      <c r="V646" s="41"/>
      <c r="W646" s="41"/>
      <c r="X646" s="196"/>
      <c r="Y646" s="196"/>
      <c r="Z646" s="39"/>
      <c r="AA646" s="39"/>
      <c r="AB646" s="39"/>
      <c r="AC646" s="39"/>
      <c r="AU646" s="49"/>
      <c r="AV646" s="49"/>
      <c r="AW646" s="49"/>
      <c r="AX646" s="49"/>
      <c r="AY646" s="108"/>
      <c r="AZ646" s="108"/>
      <c r="BA646" s="49"/>
      <c r="BB646" s="49"/>
      <c r="BC646" s="49"/>
      <c r="BD646" s="49"/>
      <c r="BE646" s="49"/>
      <c r="BF646" s="49"/>
      <c r="BG646" s="49"/>
      <c r="BH646" s="49"/>
      <c r="BI646" s="49"/>
      <c r="BJ646" s="49"/>
      <c r="BK646" s="49"/>
      <c r="BL646" s="49"/>
    </row>
    <row r="647" spans="15:64" x14ac:dyDescent="0.25">
      <c r="O647" s="32"/>
      <c r="P647" s="32"/>
      <c r="Q647" s="61"/>
      <c r="R647" s="28"/>
      <c r="S647" s="28"/>
      <c r="T647" s="41"/>
      <c r="U647" s="41"/>
      <c r="V647" s="41"/>
      <c r="W647" s="41"/>
      <c r="X647" s="196"/>
      <c r="Y647" s="196"/>
      <c r="Z647" s="39"/>
      <c r="AA647" s="39"/>
      <c r="AB647" s="39"/>
      <c r="AC647" s="39"/>
      <c r="AU647" s="49"/>
      <c r="AV647" s="49"/>
      <c r="AW647" s="49"/>
      <c r="AX647" s="49"/>
      <c r="AY647" s="108"/>
      <c r="AZ647" s="108"/>
      <c r="BA647" s="49"/>
      <c r="BB647" s="49"/>
      <c r="BC647" s="49"/>
      <c r="BD647" s="49"/>
      <c r="BE647" s="49"/>
      <c r="BF647" s="49"/>
      <c r="BG647" s="49"/>
      <c r="BH647" s="49"/>
      <c r="BI647" s="49"/>
      <c r="BJ647" s="49"/>
      <c r="BK647" s="49"/>
      <c r="BL647" s="49"/>
    </row>
    <row r="648" spans="15:64" x14ac:dyDescent="0.25">
      <c r="O648" s="32"/>
      <c r="P648" s="32"/>
      <c r="Q648" s="61"/>
      <c r="R648" s="28"/>
      <c r="S648" s="28"/>
      <c r="T648" s="41"/>
      <c r="U648" s="41"/>
      <c r="V648" s="41"/>
      <c r="W648" s="41"/>
      <c r="X648" s="196"/>
      <c r="Y648" s="196"/>
      <c r="Z648" s="39"/>
      <c r="AA648" s="39"/>
      <c r="AB648" s="39"/>
      <c r="AC648" s="39"/>
      <c r="AU648" s="49"/>
      <c r="AV648" s="49"/>
      <c r="AW648" s="49"/>
      <c r="AX648" s="49"/>
      <c r="AY648" s="108"/>
      <c r="AZ648" s="108"/>
      <c r="BA648" s="49"/>
      <c r="BB648" s="49"/>
      <c r="BC648" s="49"/>
      <c r="BD648" s="49"/>
      <c r="BE648" s="49"/>
      <c r="BF648" s="49"/>
      <c r="BG648" s="49"/>
      <c r="BH648" s="49"/>
      <c r="BI648" s="49"/>
      <c r="BJ648" s="49"/>
      <c r="BK648" s="49"/>
      <c r="BL648" s="49"/>
    </row>
    <row r="649" spans="15:64" x14ac:dyDescent="0.25">
      <c r="O649" s="32"/>
      <c r="P649" s="32"/>
      <c r="Q649" s="61"/>
      <c r="R649" s="28"/>
      <c r="S649" s="28"/>
      <c r="T649" s="41"/>
      <c r="U649" s="41"/>
      <c r="V649" s="41"/>
      <c r="W649" s="41"/>
      <c r="X649" s="196"/>
      <c r="Y649" s="196"/>
      <c r="Z649" s="39"/>
      <c r="AA649" s="39"/>
      <c r="AB649" s="39"/>
      <c r="AC649" s="39"/>
      <c r="AU649" s="49"/>
      <c r="AV649" s="49"/>
      <c r="AW649" s="49"/>
      <c r="AX649" s="49"/>
      <c r="AY649" s="108"/>
      <c r="AZ649" s="108"/>
      <c r="BA649" s="49"/>
      <c r="BB649" s="49"/>
      <c r="BC649" s="49"/>
      <c r="BD649" s="49"/>
      <c r="BE649" s="49"/>
      <c r="BF649" s="49"/>
      <c r="BG649" s="49"/>
      <c r="BH649" s="49"/>
      <c r="BI649" s="49"/>
      <c r="BJ649" s="49"/>
      <c r="BK649" s="49"/>
      <c r="BL649" s="49"/>
    </row>
    <row r="650" spans="15:64" x14ac:dyDescent="0.25">
      <c r="O650" s="32"/>
      <c r="P650" s="32"/>
      <c r="Q650" s="61"/>
      <c r="R650" s="28"/>
      <c r="S650" s="28"/>
      <c r="T650" s="41"/>
      <c r="U650" s="41"/>
      <c r="V650" s="41"/>
      <c r="W650" s="41"/>
      <c r="X650" s="196"/>
      <c r="Y650" s="196"/>
      <c r="Z650" s="39"/>
      <c r="AA650" s="39"/>
      <c r="AB650" s="39"/>
      <c r="AC650" s="39"/>
      <c r="AU650" s="49"/>
      <c r="AV650" s="49"/>
      <c r="AW650" s="49"/>
      <c r="AX650" s="49"/>
      <c r="AY650" s="108"/>
      <c r="AZ650" s="108"/>
      <c r="BA650" s="49"/>
      <c r="BB650" s="49"/>
      <c r="BC650" s="49"/>
      <c r="BD650" s="49"/>
      <c r="BE650" s="49"/>
      <c r="BF650" s="49"/>
      <c r="BG650" s="49"/>
      <c r="BH650" s="49"/>
      <c r="BI650" s="49"/>
      <c r="BJ650" s="49"/>
      <c r="BK650" s="49"/>
      <c r="BL650" s="49"/>
    </row>
    <row r="651" spans="15:64" x14ac:dyDescent="0.25">
      <c r="O651" s="32"/>
      <c r="P651" s="32"/>
      <c r="Q651" s="61"/>
      <c r="R651" s="28"/>
      <c r="S651" s="28"/>
      <c r="T651" s="41"/>
      <c r="U651" s="41"/>
      <c r="V651" s="41"/>
      <c r="W651" s="41"/>
      <c r="X651" s="196"/>
      <c r="Y651" s="196"/>
      <c r="Z651" s="39"/>
      <c r="AA651" s="39"/>
      <c r="AB651" s="39"/>
      <c r="AC651" s="39"/>
      <c r="AU651" s="49"/>
      <c r="AV651" s="49"/>
      <c r="AW651" s="49"/>
      <c r="AX651" s="49"/>
      <c r="AY651" s="108"/>
      <c r="AZ651" s="108"/>
      <c r="BA651" s="49"/>
      <c r="BB651" s="49"/>
      <c r="BC651" s="49"/>
      <c r="BD651" s="49"/>
      <c r="BE651" s="49"/>
      <c r="BF651" s="49"/>
      <c r="BG651" s="49"/>
      <c r="BH651" s="49"/>
      <c r="BI651" s="49"/>
      <c r="BJ651" s="49"/>
      <c r="BK651" s="49"/>
      <c r="BL651" s="49"/>
    </row>
    <row r="652" spans="15:64" x14ac:dyDescent="0.25">
      <c r="O652" s="32"/>
      <c r="P652" s="32"/>
      <c r="Q652" s="61"/>
      <c r="R652" s="28"/>
      <c r="S652" s="28"/>
      <c r="T652" s="41"/>
      <c r="U652" s="41"/>
      <c r="V652" s="41"/>
      <c r="W652" s="41"/>
      <c r="X652" s="196"/>
      <c r="Y652" s="196"/>
      <c r="Z652" s="39"/>
      <c r="AA652" s="39"/>
      <c r="AB652" s="39"/>
      <c r="AC652" s="39"/>
      <c r="AU652" s="49"/>
      <c r="AV652" s="49"/>
      <c r="AW652" s="49"/>
      <c r="AX652" s="49"/>
      <c r="AY652" s="108"/>
      <c r="AZ652" s="108"/>
      <c r="BA652" s="49"/>
      <c r="BB652" s="49"/>
      <c r="BC652" s="49"/>
      <c r="BD652" s="49"/>
      <c r="BE652" s="49"/>
      <c r="BF652" s="49"/>
      <c r="BG652" s="49"/>
      <c r="BH652" s="49"/>
      <c r="BI652" s="49"/>
      <c r="BJ652" s="49"/>
      <c r="BK652" s="49"/>
      <c r="BL652" s="49"/>
    </row>
    <row r="653" spans="15:64" x14ac:dyDescent="0.25">
      <c r="O653" s="32"/>
      <c r="P653" s="32"/>
      <c r="Q653" s="61"/>
      <c r="R653" s="28"/>
      <c r="S653" s="28"/>
      <c r="T653" s="41"/>
      <c r="U653" s="41"/>
      <c r="V653" s="41"/>
      <c r="W653" s="41"/>
      <c r="X653" s="196"/>
      <c r="Y653" s="196"/>
      <c r="Z653" s="39"/>
      <c r="AA653" s="39"/>
      <c r="AB653" s="39"/>
      <c r="AC653" s="39"/>
      <c r="AU653" s="49"/>
      <c r="AV653" s="49"/>
      <c r="AW653" s="49"/>
      <c r="AX653" s="49"/>
      <c r="AY653" s="108"/>
      <c r="AZ653" s="108"/>
      <c r="BA653" s="49"/>
      <c r="BB653" s="49"/>
      <c r="BC653" s="49"/>
      <c r="BD653" s="49"/>
      <c r="BE653" s="49"/>
      <c r="BF653" s="49"/>
      <c r="BG653" s="49"/>
      <c r="BH653" s="49"/>
      <c r="BI653" s="49"/>
      <c r="BJ653" s="49"/>
      <c r="BK653" s="49"/>
      <c r="BL653" s="49"/>
    </row>
    <row r="654" spans="15:64" x14ac:dyDescent="0.25">
      <c r="O654" s="32"/>
      <c r="P654" s="32"/>
      <c r="Q654" s="61"/>
      <c r="R654" s="28"/>
      <c r="S654" s="28"/>
      <c r="T654" s="41"/>
      <c r="U654" s="41"/>
      <c r="V654" s="41"/>
      <c r="W654" s="41"/>
      <c r="X654" s="196"/>
      <c r="Y654" s="196"/>
      <c r="Z654" s="39"/>
      <c r="AA654" s="39"/>
      <c r="AB654" s="39"/>
      <c r="AC654" s="39"/>
      <c r="AU654" s="49"/>
      <c r="AV654" s="49"/>
      <c r="AW654" s="49"/>
      <c r="AX654" s="49"/>
      <c r="AY654" s="108"/>
      <c r="AZ654" s="108"/>
      <c r="BA654" s="49"/>
      <c r="BB654" s="49"/>
      <c r="BC654" s="49"/>
      <c r="BD654" s="49"/>
      <c r="BE654" s="49"/>
      <c r="BF654" s="49"/>
      <c r="BG654" s="49"/>
      <c r="BH654" s="49"/>
      <c r="BI654" s="49"/>
      <c r="BJ654" s="49"/>
      <c r="BK654" s="49"/>
      <c r="BL654" s="49"/>
    </row>
    <row r="655" spans="15:64" x14ac:dyDescent="0.25">
      <c r="O655" s="32"/>
      <c r="P655" s="32"/>
      <c r="Q655" s="61"/>
      <c r="R655" s="28"/>
      <c r="S655" s="28"/>
      <c r="T655" s="41"/>
      <c r="U655" s="41"/>
      <c r="V655" s="41"/>
      <c r="W655" s="41"/>
      <c r="X655" s="196"/>
      <c r="Y655" s="196"/>
      <c r="Z655" s="39"/>
      <c r="AA655" s="39"/>
      <c r="AB655" s="39"/>
      <c r="AC655" s="39"/>
      <c r="AU655" s="49"/>
      <c r="AV655" s="49"/>
      <c r="AW655" s="49"/>
      <c r="AX655" s="49"/>
      <c r="AY655" s="108"/>
      <c r="AZ655" s="108"/>
      <c r="BA655" s="49"/>
      <c r="BB655" s="49"/>
      <c r="BC655" s="49"/>
      <c r="BD655" s="49"/>
      <c r="BE655" s="49"/>
      <c r="BF655" s="49"/>
      <c r="BG655" s="49"/>
      <c r="BH655" s="49"/>
      <c r="BI655" s="49"/>
      <c r="BJ655" s="49"/>
      <c r="BK655" s="49"/>
      <c r="BL655" s="49"/>
    </row>
    <row r="656" spans="15:64" x14ac:dyDescent="0.25">
      <c r="O656" s="32"/>
      <c r="P656" s="32"/>
      <c r="Q656" s="61"/>
      <c r="R656" s="28"/>
      <c r="S656" s="28"/>
      <c r="T656" s="41"/>
      <c r="U656" s="41"/>
      <c r="V656" s="41"/>
      <c r="W656" s="41"/>
      <c r="X656" s="196"/>
      <c r="Y656" s="196"/>
      <c r="Z656" s="39"/>
      <c r="AA656" s="39"/>
      <c r="AB656" s="39"/>
      <c r="AC656" s="39"/>
      <c r="AU656" s="49"/>
      <c r="AV656" s="49"/>
      <c r="AW656" s="49"/>
      <c r="AX656" s="49"/>
      <c r="AY656" s="108"/>
      <c r="AZ656" s="108"/>
      <c r="BA656" s="49"/>
      <c r="BB656" s="49"/>
      <c r="BC656" s="49"/>
      <c r="BD656" s="49"/>
      <c r="BE656" s="49"/>
      <c r="BF656" s="49"/>
      <c r="BG656" s="49"/>
      <c r="BH656" s="49"/>
      <c r="BI656" s="49"/>
      <c r="BJ656" s="49"/>
      <c r="BK656" s="49"/>
      <c r="BL656" s="49"/>
    </row>
    <row r="657" spans="15:64" x14ac:dyDescent="0.25">
      <c r="O657" s="32"/>
      <c r="P657" s="32"/>
      <c r="Q657" s="61"/>
      <c r="R657" s="28"/>
      <c r="S657" s="28"/>
      <c r="T657" s="41"/>
      <c r="U657" s="41"/>
      <c r="V657" s="41"/>
      <c r="W657" s="41"/>
      <c r="X657" s="196"/>
      <c r="Y657" s="196"/>
      <c r="Z657" s="39"/>
      <c r="AA657" s="39"/>
      <c r="AB657" s="39"/>
      <c r="AC657" s="39"/>
      <c r="AU657" s="49"/>
      <c r="AV657" s="49"/>
      <c r="AW657" s="49"/>
      <c r="AX657" s="49"/>
      <c r="AY657" s="108"/>
      <c r="AZ657" s="108"/>
      <c r="BA657" s="49"/>
      <c r="BB657" s="49"/>
      <c r="BC657" s="49"/>
      <c r="BD657" s="49"/>
      <c r="BE657" s="49"/>
      <c r="BF657" s="49"/>
      <c r="BG657" s="49"/>
      <c r="BH657" s="49"/>
      <c r="BI657" s="49"/>
      <c r="BJ657" s="49"/>
      <c r="BK657" s="49"/>
      <c r="BL657" s="49"/>
    </row>
    <row r="658" spans="15:64" x14ac:dyDescent="0.25">
      <c r="O658" s="32"/>
      <c r="P658" s="32"/>
      <c r="Q658" s="61"/>
      <c r="R658" s="28"/>
      <c r="S658" s="28"/>
      <c r="T658" s="41"/>
      <c r="U658" s="41"/>
      <c r="V658" s="41"/>
      <c r="W658" s="41"/>
      <c r="X658" s="196"/>
      <c r="Y658" s="196"/>
      <c r="Z658" s="39"/>
      <c r="AA658" s="39"/>
      <c r="AB658" s="39"/>
      <c r="AC658" s="39"/>
      <c r="AU658" s="49"/>
      <c r="AV658" s="49"/>
      <c r="AW658" s="49"/>
      <c r="AX658" s="49"/>
      <c r="AY658" s="108"/>
      <c r="AZ658" s="108"/>
      <c r="BA658" s="49"/>
      <c r="BB658" s="49"/>
      <c r="BC658" s="49"/>
      <c r="BD658" s="49"/>
      <c r="BE658" s="49"/>
      <c r="BF658" s="49"/>
      <c r="BG658" s="49"/>
      <c r="BH658" s="49"/>
      <c r="BI658" s="49"/>
      <c r="BJ658" s="49"/>
      <c r="BK658" s="49"/>
      <c r="BL658" s="49"/>
    </row>
    <row r="659" spans="15:64" x14ac:dyDescent="0.25">
      <c r="O659" s="32"/>
      <c r="P659" s="32"/>
      <c r="Q659" s="61"/>
      <c r="R659" s="28"/>
      <c r="S659" s="28"/>
      <c r="T659" s="41"/>
      <c r="U659" s="41"/>
      <c r="V659" s="41"/>
      <c r="W659" s="41"/>
      <c r="X659" s="196"/>
      <c r="Y659" s="196"/>
      <c r="Z659" s="39"/>
      <c r="AA659" s="39"/>
      <c r="AB659" s="39"/>
      <c r="AC659" s="39"/>
      <c r="AU659" s="49"/>
      <c r="AV659" s="49"/>
      <c r="AW659" s="49"/>
      <c r="AX659" s="49"/>
      <c r="AY659" s="108"/>
      <c r="AZ659" s="108"/>
      <c r="BA659" s="49"/>
      <c r="BB659" s="49"/>
      <c r="BC659" s="49"/>
      <c r="BD659" s="49"/>
      <c r="BE659" s="49"/>
      <c r="BF659" s="49"/>
      <c r="BG659" s="49"/>
      <c r="BH659" s="49"/>
      <c r="BI659" s="49"/>
      <c r="BJ659" s="49"/>
      <c r="BK659" s="49"/>
      <c r="BL659" s="49"/>
    </row>
    <row r="660" spans="15:64" x14ac:dyDescent="0.25">
      <c r="O660" s="32"/>
      <c r="P660" s="32"/>
      <c r="Q660" s="61"/>
      <c r="R660" s="28"/>
      <c r="S660" s="28"/>
      <c r="T660" s="41"/>
      <c r="U660" s="41"/>
      <c r="V660" s="41"/>
      <c r="W660" s="41"/>
      <c r="X660" s="196"/>
      <c r="Y660" s="196"/>
      <c r="Z660" s="39"/>
      <c r="AA660" s="39"/>
      <c r="AB660" s="39"/>
      <c r="AC660" s="39"/>
      <c r="AU660" s="49"/>
      <c r="AV660" s="49"/>
      <c r="AW660" s="49"/>
      <c r="AX660" s="49"/>
      <c r="AY660" s="108"/>
      <c r="AZ660" s="108"/>
      <c r="BA660" s="49"/>
      <c r="BB660" s="49"/>
      <c r="BC660" s="49"/>
      <c r="BD660" s="49"/>
      <c r="BE660" s="49"/>
      <c r="BF660" s="49"/>
      <c r="BG660" s="49"/>
      <c r="BH660" s="49"/>
      <c r="BI660" s="49"/>
      <c r="BJ660" s="49"/>
      <c r="BK660" s="49"/>
      <c r="BL660" s="49"/>
    </row>
    <row r="661" spans="15:64" x14ac:dyDescent="0.25">
      <c r="O661" s="32"/>
      <c r="P661" s="32"/>
      <c r="Q661" s="61"/>
      <c r="R661" s="28"/>
      <c r="S661" s="28"/>
      <c r="T661" s="41"/>
      <c r="U661" s="41"/>
      <c r="V661" s="41"/>
      <c r="W661" s="41"/>
      <c r="X661" s="196"/>
      <c r="Y661" s="196"/>
      <c r="Z661" s="39"/>
      <c r="AA661" s="39"/>
      <c r="AB661" s="39"/>
      <c r="AC661" s="39"/>
      <c r="AU661" s="49"/>
      <c r="AV661" s="49"/>
      <c r="AW661" s="49"/>
      <c r="AX661" s="49"/>
      <c r="AY661" s="108"/>
      <c r="AZ661" s="108"/>
      <c r="BA661" s="49"/>
      <c r="BB661" s="49"/>
      <c r="BC661" s="49"/>
      <c r="BD661" s="49"/>
      <c r="BE661" s="49"/>
      <c r="BF661" s="49"/>
      <c r="BG661" s="49"/>
      <c r="BH661" s="49"/>
      <c r="BI661" s="49"/>
      <c r="BJ661" s="49"/>
      <c r="BK661" s="49"/>
      <c r="BL661" s="49"/>
    </row>
    <row r="662" spans="15:64" x14ac:dyDescent="0.25">
      <c r="O662" s="32"/>
      <c r="P662" s="32"/>
      <c r="Q662" s="61"/>
      <c r="R662" s="28"/>
      <c r="S662" s="28"/>
      <c r="T662" s="41"/>
      <c r="U662" s="41"/>
      <c r="V662" s="41"/>
      <c r="W662" s="41"/>
      <c r="X662" s="196"/>
      <c r="Y662" s="196"/>
      <c r="Z662" s="39"/>
      <c r="AA662" s="39"/>
      <c r="AB662" s="39"/>
      <c r="AC662" s="39"/>
      <c r="AU662" s="49"/>
      <c r="AV662" s="49"/>
      <c r="AW662" s="49"/>
      <c r="AX662" s="49"/>
      <c r="AY662" s="108"/>
      <c r="AZ662" s="108"/>
      <c r="BA662" s="49"/>
      <c r="BB662" s="49"/>
      <c r="BC662" s="49"/>
      <c r="BD662" s="49"/>
      <c r="BE662" s="49"/>
      <c r="BF662" s="49"/>
      <c r="BG662" s="49"/>
      <c r="BH662" s="49"/>
      <c r="BI662" s="49"/>
      <c r="BJ662" s="49"/>
      <c r="BK662" s="49"/>
      <c r="BL662" s="49"/>
    </row>
    <row r="663" spans="15:64" x14ac:dyDescent="0.25">
      <c r="O663" s="32"/>
      <c r="P663" s="32"/>
      <c r="Q663" s="61"/>
      <c r="R663" s="28"/>
      <c r="S663" s="28"/>
      <c r="T663" s="41"/>
      <c r="U663" s="41"/>
      <c r="V663" s="41"/>
      <c r="W663" s="41"/>
      <c r="X663" s="196"/>
      <c r="Y663" s="196"/>
      <c r="Z663" s="39"/>
      <c r="AA663" s="39"/>
      <c r="AB663" s="39"/>
      <c r="AC663" s="39"/>
      <c r="AU663" s="49"/>
      <c r="AV663" s="49"/>
      <c r="AW663" s="49"/>
      <c r="AX663" s="49"/>
      <c r="AY663" s="108"/>
      <c r="AZ663" s="108"/>
      <c r="BA663" s="49"/>
      <c r="BB663" s="49"/>
      <c r="BC663" s="49"/>
      <c r="BD663" s="49"/>
      <c r="BE663" s="49"/>
      <c r="BF663" s="49"/>
      <c r="BG663" s="49"/>
      <c r="BH663" s="49"/>
      <c r="BI663" s="49"/>
      <c r="BJ663" s="49"/>
      <c r="BK663" s="49"/>
      <c r="BL663" s="49"/>
    </row>
    <row r="664" spans="15:64" x14ac:dyDescent="0.25">
      <c r="O664" s="32"/>
      <c r="P664" s="32"/>
      <c r="Q664" s="61"/>
      <c r="R664" s="28"/>
      <c r="S664" s="28"/>
      <c r="T664" s="41"/>
      <c r="U664" s="41"/>
      <c r="V664" s="41"/>
      <c r="W664" s="41"/>
      <c r="X664" s="196"/>
      <c r="Y664" s="196"/>
      <c r="Z664" s="39"/>
      <c r="AA664" s="39"/>
      <c r="AB664" s="39"/>
      <c r="AC664" s="39"/>
      <c r="AU664" s="49"/>
      <c r="AV664" s="49"/>
      <c r="AW664" s="49"/>
      <c r="AX664" s="49"/>
      <c r="AY664" s="108"/>
      <c r="AZ664" s="108"/>
      <c r="BA664" s="49"/>
      <c r="BB664" s="49"/>
      <c r="BC664" s="49"/>
      <c r="BD664" s="49"/>
      <c r="BE664" s="49"/>
      <c r="BF664" s="49"/>
      <c r="BG664" s="49"/>
      <c r="BH664" s="49"/>
      <c r="BI664" s="49"/>
      <c r="BJ664" s="49"/>
      <c r="BK664" s="49"/>
      <c r="BL664" s="49"/>
    </row>
    <row r="665" spans="15:64" x14ac:dyDescent="0.25">
      <c r="O665" s="32"/>
      <c r="P665" s="32"/>
      <c r="Q665" s="61"/>
      <c r="R665" s="28"/>
      <c r="S665" s="28"/>
      <c r="T665" s="41"/>
      <c r="U665" s="41"/>
      <c r="V665" s="41"/>
      <c r="W665" s="41"/>
      <c r="X665" s="196"/>
      <c r="Y665" s="196"/>
      <c r="Z665" s="39"/>
      <c r="AA665" s="39"/>
      <c r="AB665" s="39"/>
      <c r="AC665" s="39"/>
      <c r="AU665" s="49"/>
      <c r="AV665" s="49"/>
      <c r="AW665" s="49"/>
      <c r="AX665" s="49"/>
      <c r="AY665" s="108"/>
      <c r="AZ665" s="108"/>
      <c r="BA665" s="49"/>
      <c r="BB665" s="49"/>
      <c r="BC665" s="49"/>
      <c r="BD665" s="49"/>
      <c r="BE665" s="49"/>
      <c r="BF665" s="49"/>
      <c r="BG665" s="49"/>
      <c r="BH665" s="49"/>
      <c r="BI665" s="49"/>
      <c r="BJ665" s="49"/>
      <c r="BK665" s="49"/>
      <c r="BL665" s="49"/>
    </row>
    <row r="666" spans="15:64" x14ac:dyDescent="0.25">
      <c r="O666" s="32"/>
      <c r="P666" s="32"/>
      <c r="Q666" s="61"/>
      <c r="R666" s="28"/>
      <c r="S666" s="28"/>
      <c r="T666" s="41"/>
      <c r="U666" s="41"/>
      <c r="V666" s="41"/>
      <c r="W666" s="41"/>
      <c r="X666" s="196"/>
      <c r="Y666" s="196"/>
      <c r="Z666" s="39"/>
      <c r="AA666" s="39"/>
      <c r="AB666" s="39"/>
      <c r="AC666" s="39"/>
      <c r="AU666" s="49"/>
      <c r="AV666" s="49"/>
      <c r="AW666" s="49"/>
      <c r="AX666" s="49"/>
      <c r="AY666" s="108"/>
      <c r="AZ666" s="108"/>
      <c r="BA666" s="49"/>
      <c r="BB666" s="49"/>
      <c r="BC666" s="49"/>
      <c r="BD666" s="49"/>
      <c r="BE666" s="49"/>
      <c r="BF666" s="49"/>
      <c r="BG666" s="49"/>
      <c r="BH666" s="49"/>
      <c r="BI666" s="49"/>
      <c r="BJ666" s="49"/>
      <c r="BK666" s="49"/>
      <c r="BL666" s="49"/>
    </row>
    <row r="667" spans="15:64" x14ac:dyDescent="0.25">
      <c r="O667" s="32"/>
      <c r="P667" s="32"/>
      <c r="Q667" s="61"/>
      <c r="R667" s="28"/>
      <c r="S667" s="28"/>
      <c r="T667" s="41"/>
      <c r="U667" s="41"/>
      <c r="V667" s="41"/>
      <c r="W667" s="41"/>
      <c r="X667" s="196"/>
      <c r="Y667" s="196"/>
      <c r="Z667" s="39"/>
      <c r="AA667" s="39"/>
      <c r="AB667" s="39"/>
      <c r="AC667" s="39"/>
      <c r="AU667" s="49"/>
      <c r="AV667" s="49"/>
      <c r="AW667" s="49"/>
      <c r="AX667" s="49"/>
      <c r="AY667" s="108"/>
      <c r="AZ667" s="108"/>
      <c r="BA667" s="49"/>
      <c r="BB667" s="49"/>
      <c r="BC667" s="49"/>
      <c r="BD667" s="49"/>
      <c r="BE667" s="49"/>
      <c r="BF667" s="49"/>
      <c r="BG667" s="49"/>
      <c r="BH667" s="49"/>
      <c r="BI667" s="49"/>
      <c r="BJ667" s="49"/>
      <c r="BK667" s="49"/>
      <c r="BL667" s="49"/>
    </row>
    <row r="668" spans="15:64" x14ac:dyDescent="0.25">
      <c r="O668" s="32"/>
      <c r="P668" s="32"/>
      <c r="Q668" s="61"/>
      <c r="R668" s="28"/>
      <c r="S668" s="28"/>
      <c r="T668" s="41"/>
      <c r="U668" s="41"/>
      <c r="V668" s="41"/>
      <c r="W668" s="41"/>
      <c r="X668" s="196"/>
      <c r="Y668" s="196"/>
      <c r="Z668" s="39"/>
      <c r="AA668" s="39"/>
      <c r="AB668" s="39"/>
      <c r="AC668" s="39"/>
      <c r="AU668" s="49"/>
      <c r="AV668" s="49"/>
      <c r="AW668" s="49"/>
      <c r="AX668" s="49"/>
      <c r="AY668" s="108"/>
      <c r="AZ668" s="108"/>
      <c r="BA668" s="49"/>
      <c r="BB668" s="49"/>
      <c r="BC668" s="49"/>
      <c r="BD668" s="49"/>
      <c r="BE668" s="49"/>
      <c r="BF668" s="49"/>
      <c r="BG668" s="49"/>
      <c r="BH668" s="49"/>
      <c r="BI668" s="49"/>
      <c r="BJ668" s="49"/>
      <c r="BK668" s="49"/>
      <c r="BL668" s="49"/>
    </row>
    <row r="669" spans="15:64" x14ac:dyDescent="0.25">
      <c r="O669" s="32"/>
      <c r="P669" s="32"/>
      <c r="Q669" s="61"/>
      <c r="R669" s="28"/>
      <c r="S669" s="28"/>
      <c r="T669" s="41"/>
      <c r="U669" s="41"/>
      <c r="V669" s="41"/>
      <c r="W669" s="41"/>
      <c r="X669" s="196"/>
      <c r="Y669" s="196"/>
      <c r="Z669" s="39"/>
      <c r="AA669" s="39"/>
      <c r="AB669" s="39"/>
      <c r="AC669" s="39"/>
      <c r="AU669" s="49"/>
      <c r="AV669" s="49"/>
      <c r="AW669" s="49"/>
      <c r="AX669" s="49"/>
      <c r="AY669" s="108"/>
      <c r="AZ669" s="108"/>
      <c r="BA669" s="49"/>
      <c r="BB669" s="49"/>
      <c r="BC669" s="49"/>
      <c r="BD669" s="49"/>
      <c r="BE669" s="49"/>
      <c r="BF669" s="49"/>
      <c r="BG669" s="49"/>
      <c r="BH669" s="49"/>
      <c r="BI669" s="49"/>
      <c r="BJ669" s="49"/>
      <c r="BK669" s="49"/>
      <c r="BL669" s="49"/>
    </row>
    <row r="670" spans="15:64" x14ac:dyDescent="0.25">
      <c r="O670" s="32"/>
      <c r="P670" s="32"/>
      <c r="Q670" s="61"/>
      <c r="R670" s="28"/>
      <c r="S670" s="28"/>
      <c r="T670" s="41"/>
      <c r="U670" s="41"/>
      <c r="V670" s="41"/>
      <c r="W670" s="41"/>
      <c r="X670" s="196"/>
      <c r="Y670" s="196"/>
      <c r="Z670" s="39"/>
      <c r="AA670" s="39"/>
      <c r="AB670" s="39"/>
      <c r="AC670" s="39"/>
      <c r="AU670" s="49"/>
      <c r="AV670" s="49"/>
      <c r="AW670" s="49"/>
      <c r="AX670" s="49"/>
      <c r="AY670" s="108"/>
      <c r="AZ670" s="108"/>
      <c r="BA670" s="49"/>
      <c r="BB670" s="49"/>
      <c r="BC670" s="49"/>
      <c r="BD670" s="49"/>
      <c r="BE670" s="49"/>
      <c r="BF670" s="49"/>
      <c r="BG670" s="49"/>
      <c r="BH670" s="49"/>
      <c r="BI670" s="49"/>
      <c r="BJ670" s="49"/>
      <c r="BK670" s="49"/>
      <c r="BL670" s="49"/>
    </row>
    <row r="671" spans="15:64" x14ac:dyDescent="0.25">
      <c r="O671" s="32"/>
      <c r="P671" s="32"/>
      <c r="Q671" s="61"/>
      <c r="R671" s="28"/>
      <c r="S671" s="28"/>
      <c r="T671" s="41"/>
      <c r="U671" s="41"/>
      <c r="V671" s="41"/>
      <c r="W671" s="41"/>
      <c r="X671" s="196"/>
      <c r="Y671" s="196"/>
      <c r="Z671" s="39"/>
      <c r="AA671" s="39"/>
      <c r="AB671" s="39"/>
      <c r="AC671" s="39"/>
      <c r="AU671" s="49"/>
      <c r="AV671" s="49"/>
      <c r="AW671" s="49"/>
      <c r="AX671" s="49"/>
      <c r="AY671" s="108"/>
      <c r="AZ671" s="108"/>
      <c r="BA671" s="49"/>
      <c r="BB671" s="49"/>
      <c r="BC671" s="49"/>
      <c r="BD671" s="49"/>
      <c r="BE671" s="49"/>
      <c r="BF671" s="49"/>
      <c r="BG671" s="49"/>
      <c r="BH671" s="49"/>
      <c r="BI671" s="49"/>
      <c r="BJ671" s="49"/>
      <c r="BK671" s="49"/>
      <c r="BL671" s="49"/>
    </row>
    <row r="672" spans="15:64" x14ac:dyDescent="0.25">
      <c r="O672" s="32"/>
      <c r="P672" s="32"/>
      <c r="Q672" s="61"/>
      <c r="R672" s="28"/>
      <c r="S672" s="28"/>
      <c r="T672" s="41"/>
      <c r="U672" s="41"/>
      <c r="V672" s="41"/>
      <c r="W672" s="41"/>
      <c r="X672" s="196"/>
      <c r="Y672" s="196"/>
      <c r="Z672" s="39"/>
      <c r="AA672" s="39"/>
      <c r="AB672" s="39"/>
      <c r="AC672" s="39"/>
      <c r="AU672" s="49"/>
      <c r="AV672" s="49"/>
      <c r="AW672" s="49"/>
      <c r="AX672" s="49"/>
      <c r="AY672" s="108"/>
      <c r="AZ672" s="108"/>
      <c r="BA672" s="49"/>
      <c r="BB672" s="49"/>
      <c r="BC672" s="49"/>
      <c r="BD672" s="49"/>
      <c r="BE672" s="49"/>
      <c r="BF672" s="49"/>
      <c r="BG672" s="49"/>
      <c r="BH672" s="49"/>
      <c r="BI672" s="49"/>
      <c r="BJ672" s="49"/>
      <c r="BK672" s="49"/>
      <c r="BL672" s="49"/>
    </row>
    <row r="673" spans="15:64" x14ac:dyDescent="0.25">
      <c r="O673" s="32"/>
      <c r="P673" s="32"/>
      <c r="Q673" s="61"/>
      <c r="R673" s="28"/>
      <c r="S673" s="28"/>
      <c r="T673" s="41"/>
      <c r="U673" s="41"/>
      <c r="V673" s="41"/>
      <c r="W673" s="41"/>
      <c r="X673" s="196"/>
      <c r="Y673" s="196"/>
      <c r="Z673" s="39"/>
      <c r="AA673" s="39"/>
      <c r="AB673" s="39"/>
      <c r="AC673" s="39"/>
      <c r="AU673" s="49"/>
      <c r="AV673" s="49"/>
      <c r="AW673" s="49"/>
      <c r="AX673" s="49"/>
      <c r="AY673" s="108"/>
      <c r="AZ673" s="108"/>
      <c r="BA673" s="49"/>
      <c r="BB673" s="49"/>
      <c r="BC673" s="49"/>
      <c r="BD673" s="49"/>
      <c r="BE673" s="49"/>
      <c r="BF673" s="49"/>
      <c r="BG673" s="49"/>
      <c r="BH673" s="49"/>
      <c r="BI673" s="49"/>
      <c r="BJ673" s="49"/>
      <c r="BK673" s="49"/>
      <c r="BL673" s="49"/>
    </row>
    <row r="674" spans="15:64" x14ac:dyDescent="0.25">
      <c r="O674" s="32"/>
      <c r="P674" s="32"/>
      <c r="Q674" s="61"/>
      <c r="R674" s="28"/>
      <c r="S674" s="28"/>
      <c r="T674" s="41"/>
      <c r="U674" s="41"/>
      <c r="V674" s="41"/>
      <c r="W674" s="41"/>
      <c r="X674" s="196"/>
      <c r="Y674" s="196"/>
      <c r="Z674" s="39"/>
      <c r="AA674" s="39"/>
      <c r="AB674" s="39"/>
      <c r="AC674" s="39"/>
      <c r="AU674" s="49"/>
      <c r="AV674" s="49"/>
      <c r="AW674" s="49"/>
      <c r="AX674" s="49"/>
      <c r="AY674" s="108"/>
      <c r="AZ674" s="108"/>
      <c r="BA674" s="49"/>
      <c r="BB674" s="49"/>
      <c r="BC674" s="49"/>
      <c r="BD674" s="49"/>
      <c r="BE674" s="49"/>
      <c r="BF674" s="49"/>
      <c r="BG674" s="49"/>
      <c r="BH674" s="49"/>
      <c r="BI674" s="49"/>
      <c r="BJ674" s="49"/>
      <c r="BK674" s="49"/>
      <c r="BL674" s="49"/>
    </row>
    <row r="675" spans="15:64" x14ac:dyDescent="0.25">
      <c r="O675" s="32"/>
      <c r="P675" s="32"/>
      <c r="Q675" s="61"/>
      <c r="R675" s="28"/>
      <c r="S675" s="28"/>
      <c r="T675" s="41"/>
      <c r="U675" s="41"/>
      <c r="V675" s="41"/>
      <c r="W675" s="41"/>
      <c r="X675" s="196"/>
      <c r="Y675" s="196"/>
      <c r="Z675" s="39"/>
      <c r="AA675" s="39"/>
      <c r="AB675" s="39"/>
      <c r="AC675" s="39"/>
      <c r="AU675" s="49"/>
      <c r="AV675" s="49"/>
      <c r="AW675" s="49"/>
      <c r="AX675" s="49"/>
      <c r="AY675" s="108"/>
      <c r="AZ675" s="108"/>
      <c r="BA675" s="49"/>
      <c r="BB675" s="49"/>
      <c r="BC675" s="49"/>
      <c r="BD675" s="49"/>
      <c r="BE675" s="49"/>
      <c r="BF675" s="49"/>
      <c r="BG675" s="49"/>
      <c r="BH675" s="49"/>
      <c r="BI675" s="49"/>
      <c r="BJ675" s="49"/>
      <c r="BK675" s="49"/>
      <c r="BL675" s="49"/>
    </row>
    <row r="676" spans="15:64" x14ac:dyDescent="0.25">
      <c r="O676" s="32"/>
      <c r="P676" s="32"/>
      <c r="Q676" s="61"/>
      <c r="R676" s="28"/>
      <c r="S676" s="28"/>
      <c r="T676" s="41"/>
      <c r="U676" s="41"/>
      <c r="V676" s="41"/>
      <c r="W676" s="41"/>
      <c r="X676" s="196"/>
      <c r="Y676" s="196"/>
      <c r="Z676" s="39"/>
      <c r="AA676" s="39"/>
      <c r="AB676" s="39"/>
      <c r="AC676" s="39"/>
      <c r="AU676" s="49"/>
      <c r="AV676" s="49"/>
      <c r="AW676" s="49"/>
      <c r="AX676" s="49"/>
      <c r="AY676" s="108"/>
      <c r="AZ676" s="108"/>
      <c r="BA676" s="49"/>
      <c r="BB676" s="49"/>
      <c r="BC676" s="49"/>
      <c r="BD676" s="49"/>
      <c r="BE676" s="49"/>
      <c r="BF676" s="49"/>
      <c r="BG676" s="49"/>
      <c r="BH676" s="49"/>
      <c r="BI676" s="49"/>
      <c r="BJ676" s="49"/>
      <c r="BK676" s="49"/>
      <c r="BL676" s="49"/>
    </row>
    <row r="677" spans="15:64" x14ac:dyDescent="0.25">
      <c r="O677" s="32"/>
      <c r="P677" s="32"/>
      <c r="Q677" s="61"/>
      <c r="R677" s="28"/>
      <c r="S677" s="28"/>
      <c r="T677" s="41"/>
      <c r="U677" s="41"/>
      <c r="V677" s="41"/>
      <c r="W677" s="41"/>
      <c r="X677" s="196"/>
      <c r="Y677" s="196"/>
      <c r="Z677" s="39"/>
      <c r="AA677" s="39"/>
      <c r="AB677" s="39"/>
      <c r="AC677" s="39"/>
      <c r="AU677" s="49"/>
      <c r="AV677" s="49"/>
      <c r="AW677" s="49"/>
      <c r="AX677" s="49"/>
      <c r="AY677" s="108"/>
      <c r="AZ677" s="108"/>
      <c r="BA677" s="49"/>
      <c r="BB677" s="49"/>
      <c r="BC677" s="49"/>
      <c r="BD677" s="49"/>
      <c r="BE677" s="49"/>
      <c r="BF677" s="49"/>
      <c r="BG677" s="49"/>
      <c r="BH677" s="49"/>
      <c r="BI677" s="49"/>
      <c r="BJ677" s="49"/>
      <c r="BK677" s="49"/>
      <c r="BL677" s="49"/>
    </row>
    <row r="678" spans="15:64" x14ac:dyDescent="0.25">
      <c r="O678" s="32"/>
      <c r="P678" s="32"/>
      <c r="Q678" s="61"/>
      <c r="R678" s="28"/>
      <c r="S678" s="28"/>
      <c r="T678" s="41"/>
      <c r="U678" s="41"/>
      <c r="V678" s="41"/>
      <c r="W678" s="41"/>
      <c r="X678" s="196"/>
      <c r="Y678" s="196"/>
      <c r="Z678" s="39"/>
      <c r="AA678" s="39"/>
      <c r="AB678" s="39"/>
      <c r="AC678" s="39"/>
      <c r="AU678" s="49"/>
      <c r="AV678" s="49"/>
      <c r="AW678" s="49"/>
      <c r="AX678" s="49"/>
      <c r="AY678" s="108"/>
      <c r="AZ678" s="108"/>
      <c r="BA678" s="49"/>
      <c r="BB678" s="49"/>
      <c r="BC678" s="49"/>
      <c r="BD678" s="49"/>
      <c r="BE678" s="49"/>
      <c r="BF678" s="49"/>
      <c r="BG678" s="49"/>
      <c r="BH678" s="49"/>
      <c r="BI678" s="49"/>
      <c r="BJ678" s="49"/>
      <c r="BK678" s="49"/>
      <c r="BL678" s="49"/>
    </row>
    <row r="679" spans="15:64" x14ac:dyDescent="0.25">
      <c r="O679" s="32"/>
      <c r="P679" s="32"/>
      <c r="Q679" s="61"/>
      <c r="R679" s="28"/>
      <c r="S679" s="28"/>
      <c r="T679" s="41"/>
      <c r="U679" s="41"/>
      <c r="V679" s="41"/>
      <c r="W679" s="41"/>
      <c r="X679" s="196"/>
      <c r="Y679" s="196"/>
      <c r="Z679" s="39"/>
      <c r="AA679" s="39"/>
      <c r="AB679" s="39"/>
      <c r="AC679" s="39"/>
      <c r="AU679" s="49"/>
      <c r="AV679" s="49"/>
      <c r="AW679" s="49"/>
      <c r="AX679" s="49"/>
      <c r="AY679" s="108"/>
      <c r="AZ679" s="108"/>
      <c r="BA679" s="49"/>
      <c r="BB679" s="49"/>
      <c r="BC679" s="49"/>
      <c r="BD679" s="49"/>
      <c r="BE679" s="49"/>
      <c r="BF679" s="49"/>
      <c r="BG679" s="49"/>
      <c r="BH679" s="49"/>
      <c r="BI679" s="49"/>
      <c r="BJ679" s="49"/>
      <c r="BK679" s="49"/>
      <c r="BL679" s="49"/>
    </row>
    <row r="680" spans="15:64" x14ac:dyDescent="0.25">
      <c r="O680" s="32"/>
      <c r="P680" s="32"/>
      <c r="Q680" s="61"/>
      <c r="R680" s="28"/>
      <c r="S680" s="28"/>
      <c r="T680" s="41"/>
      <c r="U680" s="41"/>
      <c r="V680" s="41"/>
      <c r="W680" s="41"/>
      <c r="X680" s="196"/>
      <c r="Y680" s="196"/>
      <c r="Z680" s="39"/>
      <c r="AA680" s="39"/>
      <c r="AB680" s="39"/>
      <c r="AC680" s="39"/>
      <c r="AU680" s="49"/>
      <c r="AV680" s="49"/>
      <c r="AW680" s="49"/>
      <c r="AX680" s="49"/>
      <c r="AY680" s="108"/>
      <c r="AZ680" s="108"/>
      <c r="BA680" s="49"/>
      <c r="BB680" s="49"/>
      <c r="BC680" s="49"/>
      <c r="BD680" s="49"/>
      <c r="BE680" s="49"/>
      <c r="BF680" s="49"/>
      <c r="BG680" s="49"/>
      <c r="BH680" s="49"/>
      <c r="BI680" s="49"/>
      <c r="BJ680" s="49"/>
      <c r="BK680" s="49"/>
      <c r="BL680" s="49"/>
    </row>
    <row r="681" spans="15:64" x14ac:dyDescent="0.25">
      <c r="O681" s="32"/>
      <c r="P681" s="32"/>
      <c r="Q681" s="61"/>
      <c r="R681" s="28"/>
      <c r="S681" s="28"/>
      <c r="T681" s="41"/>
      <c r="U681" s="41"/>
      <c r="V681" s="41"/>
      <c r="W681" s="41"/>
      <c r="X681" s="196"/>
      <c r="Y681" s="196"/>
      <c r="Z681" s="39"/>
      <c r="AA681" s="39"/>
      <c r="AB681" s="39"/>
      <c r="AC681" s="39"/>
      <c r="AU681" s="49"/>
      <c r="AV681" s="49"/>
      <c r="AW681" s="49"/>
      <c r="AX681" s="49"/>
      <c r="AY681" s="108"/>
      <c r="AZ681" s="108"/>
      <c r="BA681" s="49"/>
      <c r="BB681" s="49"/>
      <c r="BC681" s="49"/>
      <c r="BD681" s="49"/>
      <c r="BE681" s="49"/>
      <c r="BF681" s="49"/>
      <c r="BG681" s="49"/>
      <c r="BH681" s="49"/>
      <c r="BI681" s="49"/>
      <c r="BJ681" s="49"/>
      <c r="BK681" s="49"/>
      <c r="BL681" s="49"/>
    </row>
    <row r="682" spans="15:64" x14ac:dyDescent="0.25">
      <c r="O682" s="32"/>
      <c r="P682" s="32"/>
      <c r="Q682" s="61"/>
      <c r="R682" s="28"/>
      <c r="S682" s="28"/>
      <c r="T682" s="41"/>
      <c r="U682" s="41"/>
      <c r="V682" s="41"/>
      <c r="W682" s="41"/>
      <c r="X682" s="196"/>
      <c r="Y682" s="196"/>
      <c r="Z682" s="39"/>
      <c r="AA682" s="39"/>
      <c r="AB682" s="39"/>
      <c r="AC682" s="39"/>
      <c r="AU682" s="49"/>
      <c r="AV682" s="49"/>
      <c r="AW682" s="49"/>
      <c r="AX682" s="49"/>
      <c r="AY682" s="108"/>
      <c r="AZ682" s="108"/>
      <c r="BA682" s="49"/>
      <c r="BB682" s="49"/>
      <c r="BC682" s="49"/>
      <c r="BD682" s="49"/>
      <c r="BE682" s="49"/>
      <c r="BF682" s="49"/>
      <c r="BG682" s="49"/>
      <c r="BH682" s="49"/>
      <c r="BI682" s="49"/>
      <c r="BJ682" s="49"/>
      <c r="BK682" s="49"/>
      <c r="BL682" s="49"/>
    </row>
    <row r="683" spans="15:64" x14ac:dyDescent="0.25">
      <c r="O683" s="32"/>
      <c r="P683" s="32"/>
      <c r="Q683" s="61"/>
      <c r="R683" s="28"/>
      <c r="S683" s="28"/>
      <c r="T683" s="41"/>
      <c r="U683" s="41"/>
      <c r="V683" s="41"/>
      <c r="W683" s="41"/>
      <c r="X683" s="196"/>
      <c r="Y683" s="196"/>
      <c r="Z683" s="39"/>
      <c r="AA683" s="39"/>
      <c r="AB683" s="39"/>
      <c r="AC683" s="39"/>
      <c r="AU683" s="49"/>
      <c r="AV683" s="49"/>
      <c r="AW683" s="49"/>
      <c r="AX683" s="49"/>
      <c r="AY683" s="108"/>
      <c r="AZ683" s="108"/>
      <c r="BA683" s="49"/>
      <c r="BB683" s="49"/>
      <c r="BC683" s="49"/>
      <c r="BD683" s="49"/>
      <c r="BE683" s="49"/>
      <c r="BF683" s="49"/>
      <c r="BG683" s="49"/>
      <c r="BH683" s="49"/>
      <c r="BI683" s="49"/>
      <c r="BJ683" s="49"/>
      <c r="BK683" s="49"/>
      <c r="BL683" s="49"/>
    </row>
    <row r="684" spans="15:64" x14ac:dyDescent="0.25">
      <c r="O684" s="32"/>
      <c r="P684" s="32"/>
      <c r="Q684" s="61"/>
      <c r="R684" s="28"/>
      <c r="S684" s="28"/>
      <c r="T684" s="41"/>
      <c r="U684" s="41"/>
      <c r="V684" s="41"/>
      <c r="W684" s="41"/>
      <c r="X684" s="196"/>
      <c r="Y684" s="196"/>
      <c r="Z684" s="39"/>
      <c r="AA684" s="39"/>
      <c r="AB684" s="39"/>
      <c r="AC684" s="39"/>
      <c r="AU684" s="49"/>
      <c r="AV684" s="49"/>
      <c r="AW684" s="49"/>
      <c r="AX684" s="49"/>
      <c r="AY684" s="108"/>
      <c r="AZ684" s="108"/>
      <c r="BA684" s="49"/>
      <c r="BB684" s="49"/>
      <c r="BC684" s="49"/>
      <c r="BD684" s="49"/>
      <c r="BE684" s="49"/>
      <c r="BF684" s="49"/>
      <c r="BG684" s="49"/>
      <c r="BH684" s="49"/>
      <c r="BI684" s="49"/>
      <c r="BJ684" s="49"/>
      <c r="BK684" s="49"/>
      <c r="BL684" s="49"/>
    </row>
    <row r="685" spans="15:64" x14ac:dyDescent="0.25">
      <c r="O685" s="32"/>
      <c r="P685" s="32"/>
      <c r="Q685" s="61"/>
      <c r="R685" s="28"/>
      <c r="S685" s="28"/>
      <c r="T685" s="41"/>
      <c r="U685" s="41"/>
      <c r="V685" s="41"/>
      <c r="W685" s="41"/>
      <c r="X685" s="196"/>
      <c r="Y685" s="196"/>
      <c r="Z685" s="39"/>
      <c r="AA685" s="39"/>
      <c r="AB685" s="39"/>
      <c r="AC685" s="39"/>
      <c r="AU685" s="49"/>
      <c r="AV685" s="49"/>
      <c r="AW685" s="49"/>
      <c r="AX685" s="49"/>
      <c r="AY685" s="108"/>
      <c r="AZ685" s="108"/>
      <c r="BA685" s="49"/>
      <c r="BB685" s="49"/>
      <c r="BC685" s="49"/>
      <c r="BD685" s="49"/>
      <c r="BE685" s="49"/>
      <c r="BF685" s="49"/>
      <c r="BG685" s="49"/>
      <c r="BH685" s="49"/>
      <c r="BI685" s="49"/>
      <c r="BJ685" s="49"/>
      <c r="BK685" s="49"/>
      <c r="BL685" s="49"/>
    </row>
    <row r="686" spans="15:64" x14ac:dyDescent="0.25">
      <c r="O686" s="32"/>
      <c r="P686" s="32"/>
      <c r="Q686" s="61"/>
      <c r="R686" s="28"/>
      <c r="S686" s="28"/>
      <c r="T686" s="41"/>
      <c r="U686" s="41"/>
      <c r="V686" s="41"/>
      <c r="W686" s="41"/>
      <c r="X686" s="196"/>
      <c r="Y686" s="196"/>
      <c r="Z686" s="39"/>
      <c r="AA686" s="39"/>
      <c r="AB686" s="39"/>
      <c r="AC686" s="39"/>
      <c r="AU686" s="49"/>
      <c r="AV686" s="49"/>
      <c r="AW686" s="49"/>
      <c r="AX686" s="49"/>
      <c r="AY686" s="108"/>
      <c r="AZ686" s="108"/>
      <c r="BA686" s="49"/>
      <c r="BB686" s="49"/>
      <c r="BC686" s="49"/>
      <c r="BD686" s="49"/>
      <c r="BE686" s="49"/>
      <c r="BF686" s="49"/>
      <c r="BG686" s="49"/>
      <c r="BH686" s="49"/>
      <c r="BI686" s="49"/>
      <c r="BJ686" s="49"/>
      <c r="BK686" s="49"/>
      <c r="BL686" s="49"/>
    </row>
    <row r="687" spans="15:64" x14ac:dyDescent="0.25">
      <c r="O687" s="32"/>
      <c r="P687" s="32"/>
      <c r="Q687" s="61"/>
      <c r="R687" s="28"/>
      <c r="S687" s="28"/>
      <c r="T687" s="41"/>
      <c r="U687" s="41"/>
      <c r="V687" s="41"/>
      <c r="W687" s="41"/>
      <c r="X687" s="196"/>
      <c r="Y687" s="196"/>
      <c r="Z687" s="39"/>
      <c r="AA687" s="39"/>
      <c r="AB687" s="39"/>
      <c r="AC687" s="39"/>
      <c r="AU687" s="49"/>
      <c r="AV687" s="49"/>
      <c r="AW687" s="49"/>
      <c r="AX687" s="49"/>
      <c r="AY687" s="108"/>
      <c r="AZ687" s="108"/>
      <c r="BA687" s="49"/>
      <c r="BB687" s="49"/>
      <c r="BC687" s="49"/>
      <c r="BD687" s="49"/>
      <c r="BE687" s="49"/>
      <c r="BF687" s="49"/>
      <c r="BG687" s="49"/>
      <c r="BH687" s="49"/>
      <c r="BI687" s="49"/>
      <c r="BJ687" s="49"/>
      <c r="BK687" s="49"/>
      <c r="BL687" s="49"/>
    </row>
    <row r="688" spans="15:64" x14ac:dyDescent="0.25">
      <c r="O688" s="32"/>
      <c r="P688" s="32"/>
      <c r="Q688" s="61"/>
      <c r="R688" s="28"/>
      <c r="S688" s="28"/>
      <c r="T688" s="41"/>
      <c r="U688" s="41"/>
      <c r="V688" s="41"/>
      <c r="W688" s="41"/>
      <c r="X688" s="196"/>
      <c r="Y688" s="196"/>
      <c r="Z688" s="39"/>
      <c r="AA688" s="39"/>
      <c r="AB688" s="39"/>
      <c r="AC688" s="39"/>
      <c r="AU688" s="49"/>
      <c r="AV688" s="49"/>
      <c r="AW688" s="49"/>
      <c r="AX688" s="49"/>
      <c r="AY688" s="108"/>
      <c r="AZ688" s="108"/>
      <c r="BA688" s="49"/>
      <c r="BB688" s="49"/>
      <c r="BC688" s="49"/>
      <c r="BD688" s="49"/>
      <c r="BE688" s="49"/>
      <c r="BF688" s="49"/>
      <c r="BG688" s="49"/>
      <c r="BH688" s="49"/>
      <c r="BI688" s="49"/>
      <c r="BJ688" s="49"/>
      <c r="BK688" s="49"/>
      <c r="BL688" s="49"/>
    </row>
    <row r="689" spans="15:64" x14ac:dyDescent="0.25">
      <c r="O689" s="32"/>
      <c r="P689" s="32"/>
      <c r="Q689" s="61"/>
      <c r="R689" s="28"/>
      <c r="S689" s="28"/>
      <c r="T689" s="41"/>
      <c r="U689" s="41"/>
      <c r="V689" s="41"/>
      <c r="W689" s="41"/>
      <c r="X689" s="196"/>
      <c r="Y689" s="196"/>
      <c r="Z689" s="39"/>
      <c r="AA689" s="39"/>
      <c r="AB689" s="39"/>
      <c r="AC689" s="39"/>
      <c r="AU689" s="49"/>
      <c r="AV689" s="49"/>
      <c r="AW689" s="49"/>
      <c r="AX689" s="49"/>
      <c r="AY689" s="108"/>
      <c r="AZ689" s="108"/>
      <c r="BA689" s="49"/>
      <c r="BB689" s="49"/>
      <c r="BC689" s="49"/>
      <c r="BD689" s="49"/>
      <c r="BE689" s="49"/>
      <c r="BF689" s="49"/>
      <c r="BG689" s="49"/>
      <c r="BH689" s="49"/>
      <c r="BI689" s="49"/>
      <c r="BJ689" s="49"/>
      <c r="BK689" s="49"/>
      <c r="BL689" s="49"/>
    </row>
    <row r="690" spans="15:64" x14ac:dyDescent="0.25">
      <c r="O690" s="32"/>
      <c r="P690" s="32"/>
      <c r="Q690" s="61"/>
      <c r="R690" s="28"/>
      <c r="S690" s="28"/>
      <c r="T690" s="41"/>
      <c r="U690" s="41"/>
      <c r="V690" s="41"/>
      <c r="W690" s="41"/>
      <c r="X690" s="196"/>
      <c r="Y690" s="196"/>
      <c r="Z690" s="39"/>
      <c r="AA690" s="39"/>
      <c r="AB690" s="39"/>
      <c r="AC690" s="39"/>
      <c r="AU690" s="49"/>
      <c r="AV690" s="49"/>
      <c r="AW690" s="49"/>
      <c r="AX690" s="49"/>
      <c r="AY690" s="108"/>
      <c r="AZ690" s="108"/>
      <c r="BA690" s="49"/>
      <c r="BB690" s="49"/>
      <c r="BC690" s="49"/>
      <c r="BD690" s="49"/>
      <c r="BE690" s="49"/>
      <c r="BF690" s="49"/>
      <c r="BG690" s="49"/>
      <c r="BH690" s="49"/>
      <c r="BI690" s="49"/>
      <c r="BJ690" s="49"/>
      <c r="BK690" s="49"/>
      <c r="BL690" s="49"/>
    </row>
    <row r="691" spans="15:64" x14ac:dyDescent="0.25">
      <c r="O691" s="32"/>
      <c r="P691" s="32"/>
      <c r="Q691" s="61"/>
      <c r="R691" s="28"/>
      <c r="S691" s="28"/>
      <c r="T691" s="41"/>
      <c r="U691" s="41"/>
      <c r="V691" s="41"/>
      <c r="W691" s="41"/>
      <c r="X691" s="196"/>
      <c r="Y691" s="196"/>
      <c r="Z691" s="39"/>
      <c r="AA691" s="39"/>
      <c r="AB691" s="39"/>
      <c r="AC691" s="39"/>
      <c r="AU691" s="49"/>
      <c r="AV691" s="49"/>
      <c r="AW691" s="49"/>
      <c r="AX691" s="49"/>
      <c r="AY691" s="108"/>
      <c r="AZ691" s="108"/>
      <c r="BA691" s="49"/>
      <c r="BB691" s="49"/>
      <c r="BC691" s="49"/>
      <c r="BD691" s="49"/>
      <c r="BE691" s="49"/>
      <c r="BF691" s="49"/>
      <c r="BG691" s="49"/>
      <c r="BH691" s="49"/>
      <c r="BI691" s="49"/>
      <c r="BJ691" s="49"/>
      <c r="BK691" s="49"/>
      <c r="BL691" s="49"/>
    </row>
    <row r="692" spans="15:64" x14ac:dyDescent="0.25">
      <c r="O692" s="32"/>
      <c r="P692" s="32"/>
      <c r="Q692" s="61"/>
      <c r="R692" s="28"/>
      <c r="S692" s="28"/>
      <c r="T692" s="41"/>
      <c r="U692" s="41"/>
      <c r="V692" s="41"/>
      <c r="W692" s="41"/>
      <c r="X692" s="196"/>
      <c r="Y692" s="196"/>
      <c r="Z692" s="39"/>
      <c r="AA692" s="39"/>
      <c r="AB692" s="39"/>
      <c r="AC692" s="39"/>
      <c r="AU692" s="49"/>
      <c r="AV692" s="49"/>
      <c r="AW692" s="49"/>
      <c r="AX692" s="49"/>
      <c r="AY692" s="108"/>
      <c r="AZ692" s="108"/>
      <c r="BA692" s="49"/>
      <c r="BB692" s="49"/>
      <c r="BC692" s="49"/>
      <c r="BD692" s="49"/>
      <c r="BE692" s="49"/>
      <c r="BF692" s="49"/>
      <c r="BG692" s="49"/>
      <c r="BH692" s="49"/>
      <c r="BI692" s="49"/>
      <c r="BJ692" s="49"/>
      <c r="BK692" s="49"/>
      <c r="BL692" s="49"/>
    </row>
    <row r="693" spans="15:64" x14ac:dyDescent="0.25">
      <c r="O693" s="32"/>
      <c r="P693" s="32"/>
      <c r="Q693" s="61"/>
      <c r="R693" s="28"/>
      <c r="S693" s="28"/>
      <c r="T693" s="41"/>
      <c r="U693" s="41"/>
      <c r="V693" s="41"/>
      <c r="W693" s="41"/>
      <c r="X693" s="196"/>
      <c r="Y693" s="196"/>
      <c r="Z693" s="39"/>
      <c r="AA693" s="39"/>
      <c r="AB693" s="39"/>
      <c r="AC693" s="39"/>
      <c r="AU693" s="49"/>
      <c r="AV693" s="49"/>
      <c r="AW693" s="49"/>
      <c r="AX693" s="49"/>
      <c r="AY693" s="108"/>
      <c r="AZ693" s="108"/>
      <c r="BA693" s="49"/>
      <c r="BB693" s="49"/>
      <c r="BC693" s="49"/>
      <c r="BD693" s="49"/>
      <c r="BE693" s="49"/>
      <c r="BF693" s="49"/>
      <c r="BG693" s="49"/>
      <c r="BH693" s="49"/>
      <c r="BI693" s="49"/>
      <c r="BJ693" s="49"/>
      <c r="BK693" s="49"/>
      <c r="BL693" s="49"/>
    </row>
    <row r="694" spans="15:64" x14ac:dyDescent="0.25">
      <c r="O694" s="32"/>
      <c r="P694" s="32"/>
      <c r="Q694" s="61"/>
      <c r="R694" s="28"/>
      <c r="S694" s="28"/>
      <c r="T694" s="41"/>
      <c r="U694" s="41"/>
      <c r="V694" s="41"/>
      <c r="W694" s="41"/>
      <c r="X694" s="196"/>
      <c r="Y694" s="196"/>
      <c r="Z694" s="39"/>
      <c r="AA694" s="39"/>
      <c r="AB694" s="39"/>
      <c r="AC694" s="39"/>
      <c r="AU694" s="49"/>
      <c r="AV694" s="49"/>
      <c r="AW694" s="49"/>
      <c r="AX694" s="49"/>
      <c r="AY694" s="108"/>
      <c r="AZ694" s="108"/>
      <c r="BA694" s="49"/>
      <c r="BB694" s="49"/>
      <c r="BC694" s="49"/>
      <c r="BD694" s="49"/>
      <c r="BE694" s="49"/>
      <c r="BF694" s="49"/>
      <c r="BG694" s="49"/>
      <c r="BH694" s="49"/>
      <c r="BI694" s="49"/>
      <c r="BJ694" s="49"/>
      <c r="BK694" s="49"/>
      <c r="BL694" s="49"/>
    </row>
    <row r="695" spans="15:64" x14ac:dyDescent="0.25">
      <c r="O695" s="32"/>
      <c r="P695" s="32"/>
      <c r="Q695" s="61"/>
      <c r="R695" s="28"/>
      <c r="S695" s="28"/>
      <c r="T695" s="41"/>
      <c r="U695" s="41"/>
      <c r="V695" s="41"/>
      <c r="W695" s="41"/>
      <c r="X695" s="196"/>
      <c r="Y695" s="196"/>
      <c r="Z695" s="39"/>
      <c r="AA695" s="39"/>
      <c r="AB695" s="39"/>
      <c r="AC695" s="39"/>
      <c r="AU695" s="49"/>
      <c r="AV695" s="49"/>
      <c r="AW695" s="49"/>
      <c r="AX695" s="49"/>
      <c r="AY695" s="108"/>
      <c r="AZ695" s="108"/>
      <c r="BA695" s="49"/>
      <c r="BB695" s="49"/>
      <c r="BC695" s="49"/>
      <c r="BD695" s="49"/>
      <c r="BE695" s="49"/>
      <c r="BF695" s="49"/>
      <c r="BG695" s="49"/>
      <c r="BH695" s="49"/>
      <c r="BI695" s="49"/>
      <c r="BJ695" s="49"/>
      <c r="BK695" s="49"/>
      <c r="BL695" s="49"/>
    </row>
    <row r="696" spans="15:64" x14ac:dyDescent="0.25">
      <c r="O696" s="32"/>
      <c r="P696" s="32"/>
      <c r="Q696" s="61"/>
      <c r="R696" s="28"/>
      <c r="S696" s="28"/>
      <c r="T696" s="41"/>
      <c r="U696" s="41"/>
      <c r="V696" s="41"/>
      <c r="W696" s="41"/>
      <c r="X696" s="196"/>
      <c r="Y696" s="196"/>
      <c r="Z696" s="39"/>
      <c r="AA696" s="39"/>
      <c r="AB696" s="39"/>
      <c r="AC696" s="39"/>
      <c r="AU696" s="49"/>
      <c r="AV696" s="49"/>
      <c r="AW696" s="49"/>
      <c r="AX696" s="49"/>
      <c r="AY696" s="108"/>
      <c r="AZ696" s="108"/>
      <c r="BA696" s="49"/>
      <c r="BB696" s="49"/>
      <c r="BC696" s="49"/>
      <c r="BD696" s="49"/>
      <c r="BE696" s="49"/>
      <c r="BF696" s="49"/>
      <c r="BG696" s="49"/>
      <c r="BH696" s="49"/>
      <c r="BI696" s="49"/>
      <c r="BJ696" s="49"/>
      <c r="BK696" s="49"/>
      <c r="BL696" s="49"/>
    </row>
    <row r="697" spans="15:64" x14ac:dyDescent="0.25">
      <c r="O697" s="32"/>
      <c r="P697" s="32"/>
      <c r="Q697" s="61"/>
      <c r="R697" s="28"/>
      <c r="S697" s="28"/>
      <c r="T697" s="41"/>
      <c r="U697" s="41"/>
      <c r="V697" s="41"/>
      <c r="W697" s="41"/>
      <c r="X697" s="196"/>
      <c r="Y697" s="196"/>
      <c r="Z697" s="39"/>
      <c r="AA697" s="39"/>
      <c r="AB697" s="39"/>
      <c r="AC697" s="39"/>
      <c r="AU697" s="49"/>
      <c r="AV697" s="49"/>
      <c r="AW697" s="49"/>
      <c r="AX697" s="49"/>
      <c r="AY697" s="108"/>
      <c r="AZ697" s="108"/>
      <c r="BA697" s="49"/>
      <c r="BB697" s="49"/>
      <c r="BC697" s="49"/>
      <c r="BD697" s="49"/>
      <c r="BE697" s="49"/>
      <c r="BF697" s="49"/>
      <c r="BG697" s="49"/>
      <c r="BH697" s="49"/>
      <c r="BI697" s="49"/>
      <c r="BJ697" s="49"/>
      <c r="BK697" s="49"/>
      <c r="BL697" s="49"/>
    </row>
    <row r="698" spans="15:64" x14ac:dyDescent="0.25">
      <c r="O698" s="32"/>
      <c r="P698" s="32"/>
      <c r="Q698" s="61"/>
      <c r="R698" s="28"/>
      <c r="S698" s="28"/>
      <c r="T698" s="41"/>
      <c r="U698" s="41"/>
      <c r="V698" s="41"/>
      <c r="W698" s="41"/>
      <c r="X698" s="196"/>
      <c r="Y698" s="196"/>
      <c r="Z698" s="39"/>
      <c r="AA698" s="39"/>
      <c r="AB698" s="39"/>
      <c r="AC698" s="39"/>
      <c r="AU698" s="49"/>
      <c r="AV698" s="49"/>
      <c r="AW698" s="49"/>
      <c r="AX698" s="49"/>
      <c r="AY698" s="108"/>
      <c r="AZ698" s="108"/>
      <c r="BA698" s="49"/>
      <c r="BB698" s="49"/>
      <c r="BC698" s="49"/>
      <c r="BD698" s="49"/>
      <c r="BE698" s="49"/>
      <c r="BF698" s="49"/>
      <c r="BG698" s="49"/>
      <c r="BH698" s="49"/>
      <c r="BI698" s="49"/>
      <c r="BJ698" s="49"/>
      <c r="BK698" s="49"/>
      <c r="BL698" s="49"/>
    </row>
    <row r="699" spans="15:64" x14ac:dyDescent="0.25">
      <c r="O699" s="32"/>
      <c r="P699" s="32"/>
      <c r="Q699" s="61"/>
      <c r="R699" s="28"/>
      <c r="S699" s="28"/>
      <c r="T699" s="41"/>
      <c r="U699" s="41"/>
      <c r="V699" s="41"/>
      <c r="W699" s="41"/>
      <c r="X699" s="196"/>
      <c r="Y699" s="196"/>
      <c r="Z699" s="39"/>
      <c r="AA699" s="39"/>
      <c r="AB699" s="39"/>
      <c r="AC699" s="39"/>
      <c r="AU699" s="49"/>
      <c r="AV699" s="49"/>
      <c r="AW699" s="49"/>
      <c r="AX699" s="49"/>
      <c r="AY699" s="108"/>
      <c r="AZ699" s="108"/>
      <c r="BA699" s="49"/>
      <c r="BB699" s="49"/>
      <c r="BC699" s="49"/>
      <c r="BD699" s="49"/>
      <c r="BE699" s="49"/>
      <c r="BF699" s="49"/>
      <c r="BG699" s="49"/>
      <c r="BH699" s="49"/>
      <c r="BI699" s="49"/>
      <c r="BJ699" s="49"/>
      <c r="BK699" s="49"/>
      <c r="BL699" s="49"/>
    </row>
    <row r="700" spans="15:64" x14ac:dyDescent="0.25">
      <c r="O700" s="32"/>
      <c r="P700" s="32"/>
      <c r="Q700" s="61"/>
      <c r="R700" s="28"/>
      <c r="S700" s="28"/>
      <c r="T700" s="41"/>
      <c r="U700" s="41"/>
      <c r="V700" s="41"/>
      <c r="W700" s="41"/>
      <c r="X700" s="196"/>
      <c r="Y700" s="196"/>
      <c r="Z700" s="39"/>
      <c r="AA700" s="39"/>
      <c r="AB700" s="39"/>
      <c r="AC700" s="39"/>
      <c r="AU700" s="49"/>
      <c r="AV700" s="49"/>
      <c r="AW700" s="49"/>
      <c r="AX700" s="49"/>
      <c r="AY700" s="108"/>
      <c r="AZ700" s="108"/>
      <c r="BA700" s="49"/>
      <c r="BB700" s="49"/>
      <c r="BC700" s="49"/>
      <c r="BD700" s="49"/>
      <c r="BE700" s="49"/>
      <c r="BF700" s="49"/>
      <c r="BG700" s="49"/>
      <c r="BH700" s="49"/>
      <c r="BI700" s="49"/>
      <c r="BJ700" s="49"/>
      <c r="BK700" s="49"/>
      <c r="BL700" s="49"/>
    </row>
    <row r="701" spans="15:64" x14ac:dyDescent="0.25">
      <c r="O701" s="32"/>
      <c r="P701" s="32"/>
      <c r="Q701" s="61"/>
      <c r="R701" s="28"/>
      <c r="S701" s="28"/>
      <c r="T701" s="41"/>
      <c r="U701" s="41"/>
      <c r="V701" s="41"/>
      <c r="W701" s="41"/>
      <c r="X701" s="196"/>
      <c r="Y701" s="196"/>
      <c r="Z701" s="39"/>
      <c r="AA701" s="39"/>
      <c r="AB701" s="39"/>
      <c r="AC701" s="39"/>
      <c r="AU701" s="49"/>
      <c r="AV701" s="49"/>
      <c r="AW701" s="49"/>
      <c r="AX701" s="49"/>
      <c r="AY701" s="108"/>
      <c r="AZ701" s="108"/>
      <c r="BA701" s="49"/>
      <c r="BB701" s="49"/>
      <c r="BC701" s="49"/>
      <c r="BD701" s="49"/>
      <c r="BE701" s="49"/>
      <c r="BF701" s="49"/>
      <c r="BG701" s="49"/>
      <c r="BH701" s="49"/>
      <c r="BI701" s="49"/>
      <c r="BJ701" s="49"/>
      <c r="BK701" s="49"/>
      <c r="BL701" s="49"/>
    </row>
    <row r="702" spans="15:64" x14ac:dyDescent="0.25">
      <c r="O702" s="32"/>
      <c r="P702" s="32"/>
      <c r="Q702" s="61"/>
      <c r="R702" s="28"/>
      <c r="S702" s="28"/>
      <c r="T702" s="41"/>
      <c r="U702" s="41"/>
      <c r="V702" s="41"/>
      <c r="W702" s="41"/>
      <c r="X702" s="196"/>
      <c r="Y702" s="196"/>
      <c r="Z702" s="39"/>
      <c r="AA702" s="39"/>
      <c r="AB702" s="39"/>
      <c r="AC702" s="39"/>
      <c r="AU702" s="49"/>
      <c r="AV702" s="49"/>
      <c r="AW702" s="49"/>
      <c r="AX702" s="49"/>
      <c r="AY702" s="108"/>
      <c r="AZ702" s="108"/>
      <c r="BA702" s="49"/>
      <c r="BB702" s="49"/>
      <c r="BC702" s="49"/>
      <c r="BD702" s="49"/>
      <c r="BE702" s="49"/>
      <c r="BF702" s="49"/>
      <c r="BG702" s="49"/>
      <c r="BH702" s="49"/>
      <c r="BI702" s="49"/>
      <c r="BJ702" s="49"/>
      <c r="BK702" s="49"/>
      <c r="BL702" s="49"/>
    </row>
    <row r="703" spans="15:64" x14ac:dyDescent="0.25">
      <c r="O703" s="32"/>
      <c r="P703" s="32"/>
      <c r="Q703" s="61"/>
      <c r="R703" s="28"/>
      <c r="S703" s="28"/>
      <c r="T703" s="41"/>
      <c r="U703" s="41"/>
      <c r="V703" s="41"/>
      <c r="W703" s="41"/>
      <c r="X703" s="196"/>
      <c r="Y703" s="196"/>
      <c r="Z703" s="39"/>
      <c r="AA703" s="39"/>
      <c r="AB703" s="39"/>
      <c r="AC703" s="39"/>
      <c r="AU703" s="49"/>
      <c r="AV703" s="49"/>
      <c r="AW703" s="49"/>
      <c r="AX703" s="49"/>
      <c r="AY703" s="108"/>
      <c r="AZ703" s="108"/>
      <c r="BA703" s="49"/>
      <c r="BB703" s="49"/>
      <c r="BC703" s="49"/>
      <c r="BD703" s="49"/>
      <c r="BE703" s="49"/>
      <c r="BF703" s="49"/>
      <c r="BG703" s="49"/>
      <c r="BH703" s="49"/>
      <c r="BI703" s="49"/>
      <c r="BJ703" s="49"/>
      <c r="BK703" s="49"/>
      <c r="BL703" s="49"/>
    </row>
    <row r="704" spans="15:64" x14ac:dyDescent="0.25">
      <c r="O704" s="32"/>
      <c r="P704" s="32"/>
      <c r="Q704" s="61"/>
      <c r="R704" s="28"/>
      <c r="S704" s="28"/>
      <c r="T704" s="41"/>
      <c r="U704" s="41"/>
      <c r="V704" s="41"/>
      <c r="W704" s="41"/>
      <c r="X704" s="196"/>
      <c r="Y704" s="196"/>
      <c r="Z704" s="39"/>
      <c r="AA704" s="39"/>
      <c r="AB704" s="39"/>
      <c r="AC704" s="39"/>
      <c r="AU704" s="49"/>
      <c r="AV704" s="49"/>
      <c r="AW704" s="49"/>
      <c r="AX704" s="49"/>
      <c r="AY704" s="108"/>
      <c r="AZ704" s="108"/>
      <c r="BA704" s="49"/>
      <c r="BB704" s="49"/>
      <c r="BC704" s="49"/>
      <c r="BD704" s="49"/>
      <c r="BE704" s="49"/>
      <c r="BF704" s="49"/>
      <c r="BG704" s="49"/>
      <c r="BH704" s="49"/>
      <c r="BI704" s="49"/>
      <c r="BJ704" s="49"/>
      <c r="BK704" s="49"/>
      <c r="BL704" s="49"/>
    </row>
    <row r="705" spans="15:64" x14ac:dyDescent="0.25">
      <c r="O705" s="32"/>
      <c r="P705" s="32"/>
      <c r="Q705" s="61"/>
      <c r="R705" s="28"/>
      <c r="S705" s="28"/>
      <c r="T705" s="41"/>
      <c r="U705" s="41"/>
      <c r="V705" s="41"/>
      <c r="W705" s="41"/>
      <c r="X705" s="196"/>
      <c r="Y705" s="196"/>
      <c r="Z705" s="39"/>
      <c r="AA705" s="39"/>
      <c r="AB705" s="39"/>
      <c r="AC705" s="39"/>
      <c r="AU705" s="49"/>
      <c r="AV705" s="49"/>
      <c r="AW705" s="49"/>
      <c r="AX705" s="49"/>
      <c r="AY705" s="108"/>
      <c r="AZ705" s="108"/>
      <c r="BA705" s="49"/>
      <c r="BB705" s="49"/>
      <c r="BC705" s="49"/>
      <c r="BD705" s="49"/>
      <c r="BE705" s="49"/>
      <c r="BF705" s="49"/>
      <c r="BG705" s="49"/>
      <c r="BH705" s="49"/>
      <c r="BI705" s="49"/>
      <c r="BJ705" s="49"/>
      <c r="BK705" s="49"/>
      <c r="BL705" s="49"/>
    </row>
    <row r="706" spans="15:64" x14ac:dyDescent="0.25">
      <c r="O706" s="32"/>
      <c r="P706" s="32"/>
      <c r="Q706" s="61"/>
      <c r="R706" s="28"/>
      <c r="S706" s="28"/>
      <c r="T706" s="41"/>
      <c r="U706" s="41"/>
      <c r="V706" s="41"/>
      <c r="W706" s="41"/>
      <c r="X706" s="196"/>
      <c r="Y706" s="196"/>
      <c r="Z706" s="39"/>
      <c r="AA706" s="39"/>
      <c r="AB706" s="39"/>
      <c r="AC706" s="39"/>
      <c r="AU706" s="49"/>
      <c r="AV706" s="49"/>
      <c r="AW706" s="49"/>
      <c r="AX706" s="49"/>
      <c r="AY706" s="108"/>
      <c r="AZ706" s="108"/>
      <c r="BA706" s="49"/>
      <c r="BB706" s="49"/>
      <c r="BC706" s="49"/>
      <c r="BD706" s="49"/>
      <c r="BE706" s="49"/>
      <c r="BF706" s="49"/>
      <c r="BG706" s="49"/>
      <c r="BH706" s="49"/>
      <c r="BI706" s="49"/>
      <c r="BJ706" s="49"/>
      <c r="BK706" s="49"/>
      <c r="BL706" s="49"/>
    </row>
    <row r="707" spans="15:64" ht="12" customHeight="1" x14ac:dyDescent="0.25">
      <c r="O707" s="32"/>
      <c r="P707" s="32"/>
      <c r="Q707" s="61"/>
      <c r="R707" s="28"/>
      <c r="S707" s="28"/>
      <c r="T707" s="41"/>
      <c r="U707" s="41"/>
      <c r="V707" s="41"/>
      <c r="W707" s="41"/>
      <c r="X707" s="196"/>
      <c r="Y707" s="196"/>
      <c r="Z707" s="39"/>
      <c r="AA707" s="39"/>
      <c r="AB707" s="39"/>
      <c r="AC707" s="39"/>
      <c r="AU707" s="49"/>
      <c r="AV707" s="49"/>
      <c r="AW707" s="49"/>
      <c r="AX707" s="49"/>
      <c r="AY707" s="108"/>
      <c r="AZ707" s="108"/>
      <c r="BA707" s="49"/>
      <c r="BB707" s="49"/>
      <c r="BC707" s="49"/>
      <c r="BD707" s="49"/>
      <c r="BE707" s="49"/>
      <c r="BF707" s="49"/>
      <c r="BG707" s="49"/>
      <c r="BH707" s="49"/>
      <c r="BI707" s="49"/>
      <c r="BJ707" s="49"/>
      <c r="BK707" s="49"/>
      <c r="BL707" s="49"/>
    </row>
    <row r="734" spans="15:64" x14ac:dyDescent="0.25">
      <c r="O734" s="32"/>
      <c r="P734" s="32"/>
      <c r="Q734" s="61"/>
      <c r="R734" s="28"/>
      <c r="S734" s="28"/>
      <c r="T734" s="41"/>
      <c r="U734" s="41"/>
      <c r="V734" s="41"/>
      <c r="W734" s="41"/>
      <c r="X734" s="196"/>
      <c r="Y734" s="196"/>
      <c r="Z734" s="39"/>
      <c r="AA734" s="39"/>
      <c r="AB734" s="39"/>
      <c r="AC734" s="39"/>
      <c r="AU734" s="49"/>
      <c r="AV734" s="49"/>
      <c r="AW734" s="49"/>
      <c r="AX734" s="49"/>
      <c r="AY734" s="108"/>
      <c r="AZ734" s="108"/>
      <c r="BA734" s="49"/>
      <c r="BB734" s="49"/>
      <c r="BC734" s="49"/>
      <c r="BD734" s="49"/>
      <c r="BE734" s="49"/>
      <c r="BF734" s="49"/>
      <c r="BG734" s="49"/>
      <c r="BH734" s="49"/>
      <c r="BI734" s="49"/>
      <c r="BJ734" s="49"/>
      <c r="BK734" s="49"/>
      <c r="BL734" s="49"/>
    </row>
    <row r="735" spans="15:64" x14ac:dyDescent="0.25">
      <c r="O735" s="32"/>
      <c r="P735" s="32"/>
      <c r="Q735" s="61"/>
      <c r="R735" s="28"/>
      <c r="S735" s="28"/>
      <c r="T735" s="41"/>
      <c r="U735" s="41"/>
      <c r="V735" s="41"/>
      <c r="W735" s="41"/>
      <c r="X735" s="196"/>
      <c r="Y735" s="196"/>
      <c r="Z735" s="39"/>
      <c r="AA735" s="39"/>
      <c r="AB735" s="39"/>
      <c r="AC735" s="39"/>
      <c r="AU735" s="49"/>
      <c r="AV735" s="49"/>
      <c r="AW735" s="49"/>
      <c r="AX735" s="49"/>
      <c r="AY735" s="108"/>
      <c r="AZ735" s="108"/>
      <c r="BA735" s="49"/>
      <c r="BB735" s="49"/>
      <c r="BC735" s="49"/>
      <c r="BD735" s="49"/>
      <c r="BE735" s="49"/>
      <c r="BF735" s="49"/>
      <c r="BG735" s="49"/>
      <c r="BH735" s="49"/>
      <c r="BI735" s="49"/>
      <c r="BJ735" s="49"/>
      <c r="BK735" s="49"/>
      <c r="BL735" s="49"/>
    </row>
    <row r="736" spans="15:64" x14ac:dyDescent="0.25">
      <c r="O736" s="32"/>
      <c r="P736" s="32"/>
      <c r="Q736" s="61"/>
      <c r="R736" s="28"/>
      <c r="S736" s="28"/>
      <c r="T736" s="41"/>
      <c r="U736" s="41"/>
      <c r="V736" s="41"/>
      <c r="W736" s="41"/>
      <c r="X736" s="196"/>
      <c r="Y736" s="196"/>
      <c r="Z736" s="39"/>
      <c r="AA736" s="39"/>
      <c r="AB736" s="39"/>
      <c r="AC736" s="39"/>
      <c r="AU736" s="49"/>
      <c r="AV736" s="49"/>
      <c r="AW736" s="49"/>
      <c r="AX736" s="49"/>
      <c r="AY736" s="108"/>
      <c r="AZ736" s="108"/>
      <c r="BA736" s="49"/>
      <c r="BB736" s="49"/>
      <c r="BC736" s="49"/>
      <c r="BD736" s="49"/>
      <c r="BE736" s="49"/>
      <c r="BF736" s="49"/>
      <c r="BG736" s="49"/>
      <c r="BH736" s="49"/>
      <c r="BI736" s="49"/>
      <c r="BJ736" s="49"/>
      <c r="BK736" s="49"/>
      <c r="BL736" s="49"/>
    </row>
    <row r="737" spans="15:64" x14ac:dyDescent="0.25">
      <c r="O737" s="32"/>
      <c r="P737" s="32"/>
      <c r="Q737" s="61"/>
      <c r="R737" s="28"/>
      <c r="S737" s="28"/>
      <c r="T737" s="41"/>
      <c r="U737" s="41"/>
      <c r="V737" s="41"/>
      <c r="W737" s="41"/>
      <c r="X737" s="196"/>
      <c r="Y737" s="196"/>
      <c r="Z737" s="39"/>
      <c r="AA737" s="39"/>
      <c r="AB737" s="39"/>
      <c r="AC737" s="39"/>
      <c r="AU737" s="49"/>
      <c r="AV737" s="49"/>
      <c r="AW737" s="49"/>
      <c r="AX737" s="49"/>
      <c r="AY737" s="108"/>
      <c r="AZ737" s="108"/>
      <c r="BA737" s="49"/>
      <c r="BB737" s="49"/>
      <c r="BC737" s="49"/>
      <c r="BD737" s="49"/>
      <c r="BE737" s="49"/>
      <c r="BF737" s="49"/>
      <c r="BG737" s="49"/>
      <c r="BH737" s="49"/>
      <c r="BI737" s="49"/>
      <c r="BJ737" s="49"/>
      <c r="BK737" s="49"/>
      <c r="BL737" s="49"/>
    </row>
    <row r="738" spans="15:64" x14ac:dyDescent="0.25">
      <c r="O738" s="32"/>
      <c r="P738" s="32"/>
      <c r="Q738" s="61"/>
      <c r="R738" s="28"/>
      <c r="S738" s="28"/>
      <c r="T738" s="41"/>
      <c r="U738" s="41"/>
      <c r="V738" s="41"/>
      <c r="W738" s="41"/>
      <c r="X738" s="196"/>
      <c r="Y738" s="196"/>
      <c r="Z738" s="39"/>
      <c r="AA738" s="39"/>
      <c r="AB738" s="39"/>
      <c r="AC738" s="39"/>
      <c r="AU738" s="49"/>
      <c r="AV738" s="49"/>
      <c r="AW738" s="49"/>
      <c r="AX738" s="49"/>
      <c r="AY738" s="108"/>
      <c r="AZ738" s="108"/>
      <c r="BA738" s="49"/>
      <c r="BB738" s="49"/>
      <c r="BC738" s="49"/>
      <c r="BD738" s="49"/>
      <c r="BE738" s="49"/>
      <c r="BF738" s="49"/>
      <c r="BG738" s="49"/>
      <c r="BH738" s="49"/>
      <c r="BI738" s="49"/>
      <c r="BJ738" s="49"/>
      <c r="BK738" s="49"/>
      <c r="BL738" s="49"/>
    </row>
    <row r="739" spans="15:64" x14ac:dyDescent="0.25">
      <c r="O739" s="32"/>
      <c r="P739" s="32"/>
      <c r="Q739" s="61"/>
      <c r="R739" s="28"/>
      <c r="S739" s="28"/>
      <c r="T739" s="41"/>
      <c r="U739" s="41"/>
      <c r="V739" s="41"/>
      <c r="W739" s="41"/>
      <c r="X739" s="196"/>
      <c r="Y739" s="196"/>
      <c r="Z739" s="39"/>
      <c r="AA739" s="39"/>
      <c r="AB739" s="39"/>
      <c r="AC739" s="39"/>
      <c r="AU739" s="49"/>
      <c r="AV739" s="49"/>
      <c r="AW739" s="49"/>
      <c r="AX739" s="49"/>
      <c r="AY739" s="108"/>
      <c r="AZ739" s="108"/>
      <c r="BA739" s="49"/>
      <c r="BB739" s="49"/>
      <c r="BC739" s="49"/>
      <c r="BD739" s="49"/>
      <c r="BE739" s="49"/>
      <c r="BF739" s="49"/>
      <c r="BG739" s="49"/>
      <c r="BH739" s="49"/>
      <c r="BI739" s="49"/>
      <c r="BJ739" s="49"/>
      <c r="BK739" s="49"/>
      <c r="BL739" s="49"/>
    </row>
    <row r="740" spans="15:64" x14ac:dyDescent="0.25">
      <c r="O740" s="32"/>
      <c r="P740" s="32"/>
      <c r="Q740" s="61"/>
      <c r="R740" s="28"/>
      <c r="S740" s="28"/>
      <c r="T740" s="41"/>
      <c r="U740" s="41"/>
      <c r="V740" s="41"/>
      <c r="W740" s="41"/>
      <c r="X740" s="196"/>
      <c r="Y740" s="196"/>
      <c r="Z740" s="39"/>
      <c r="AA740" s="39"/>
      <c r="AB740" s="39"/>
      <c r="AC740" s="39"/>
      <c r="AU740" s="49"/>
      <c r="AV740" s="49"/>
      <c r="AW740" s="49"/>
      <c r="AX740" s="49"/>
      <c r="AY740" s="108"/>
      <c r="AZ740" s="108"/>
      <c r="BA740" s="49"/>
      <c r="BB740" s="49"/>
      <c r="BC740" s="49"/>
      <c r="BD740" s="49"/>
      <c r="BE740" s="49"/>
      <c r="BF740" s="49"/>
      <c r="BG740" s="49"/>
      <c r="BH740" s="49"/>
      <c r="BI740" s="49"/>
      <c r="BJ740" s="49"/>
      <c r="BK740" s="49"/>
      <c r="BL740" s="49"/>
    </row>
    <row r="741" spans="15:64" x14ac:dyDescent="0.25">
      <c r="O741" s="32"/>
      <c r="P741" s="32"/>
      <c r="Q741" s="61"/>
      <c r="R741" s="28"/>
      <c r="S741" s="28"/>
      <c r="T741" s="41"/>
      <c r="U741" s="41"/>
      <c r="V741" s="41"/>
      <c r="W741" s="41"/>
      <c r="X741" s="196"/>
      <c r="Y741" s="196"/>
      <c r="Z741" s="39"/>
      <c r="AA741" s="39"/>
      <c r="AB741" s="39"/>
      <c r="AC741" s="39"/>
      <c r="AU741" s="49"/>
      <c r="AV741" s="49"/>
      <c r="AW741" s="49"/>
      <c r="AX741" s="49"/>
      <c r="AY741" s="108"/>
      <c r="AZ741" s="108"/>
      <c r="BA741" s="49"/>
      <c r="BB741" s="49"/>
      <c r="BC741" s="49"/>
      <c r="BD741" s="49"/>
      <c r="BE741" s="49"/>
      <c r="BF741" s="49"/>
      <c r="BG741" s="49"/>
      <c r="BH741" s="49"/>
      <c r="BI741" s="49"/>
      <c r="BJ741" s="49"/>
      <c r="BK741" s="49"/>
      <c r="BL741" s="49"/>
    </row>
    <row r="742" spans="15:64" x14ac:dyDescent="0.25">
      <c r="O742" s="32"/>
      <c r="P742" s="32"/>
      <c r="Q742" s="61"/>
      <c r="R742" s="28"/>
      <c r="S742" s="28"/>
      <c r="T742" s="41"/>
      <c r="U742" s="41"/>
      <c r="V742" s="41"/>
      <c r="W742" s="41"/>
      <c r="X742" s="196"/>
      <c r="Y742" s="196"/>
      <c r="Z742" s="39"/>
      <c r="AA742" s="39"/>
      <c r="AB742" s="39"/>
      <c r="AC742" s="39"/>
      <c r="AU742" s="49"/>
      <c r="AV742" s="49"/>
      <c r="AW742" s="49"/>
      <c r="AX742" s="49"/>
      <c r="AY742" s="108"/>
      <c r="AZ742" s="108"/>
      <c r="BA742" s="49"/>
      <c r="BB742" s="49"/>
      <c r="BC742" s="49"/>
      <c r="BD742" s="49"/>
      <c r="BE742" s="49"/>
      <c r="BF742" s="49"/>
      <c r="BG742" s="49"/>
      <c r="BH742" s="49"/>
      <c r="BI742" s="49"/>
      <c r="BJ742" s="49"/>
      <c r="BK742" s="49"/>
      <c r="BL742" s="49"/>
    </row>
    <row r="743" spans="15:64" x14ac:dyDescent="0.25">
      <c r="O743" s="32"/>
      <c r="P743" s="32"/>
      <c r="Q743" s="61"/>
      <c r="R743" s="28"/>
      <c r="S743" s="28"/>
      <c r="T743" s="41"/>
      <c r="U743" s="41"/>
      <c r="V743" s="41"/>
      <c r="W743" s="41"/>
      <c r="X743" s="196"/>
      <c r="Y743" s="196"/>
      <c r="Z743" s="39"/>
      <c r="AA743" s="39"/>
      <c r="AB743" s="39"/>
      <c r="AC743" s="39"/>
      <c r="AU743" s="49"/>
      <c r="AV743" s="49"/>
      <c r="AW743" s="49"/>
      <c r="AX743" s="49"/>
      <c r="AY743" s="108"/>
      <c r="AZ743" s="108"/>
      <c r="BA743" s="49"/>
      <c r="BB743" s="49"/>
      <c r="BC743" s="49"/>
      <c r="BD743" s="49"/>
      <c r="BE743" s="49"/>
      <c r="BF743" s="49"/>
      <c r="BG743" s="49"/>
      <c r="BH743" s="49"/>
      <c r="BI743" s="49"/>
      <c r="BJ743" s="49"/>
      <c r="BK743" s="49"/>
      <c r="BL743" s="49"/>
    </row>
    <row r="744" spans="15:64" x14ac:dyDescent="0.25">
      <c r="O744" s="32"/>
      <c r="P744" s="32"/>
      <c r="Q744" s="61"/>
      <c r="R744" s="28"/>
      <c r="S744" s="28"/>
      <c r="T744" s="41"/>
      <c r="U744" s="41"/>
      <c r="V744" s="41"/>
      <c r="W744" s="41"/>
      <c r="X744" s="196"/>
      <c r="Y744" s="196"/>
      <c r="Z744" s="39"/>
      <c r="AA744" s="39"/>
      <c r="AB744" s="39"/>
      <c r="AC744" s="39"/>
      <c r="AU744" s="23"/>
      <c r="AV744" s="23"/>
      <c r="AW744" s="23"/>
      <c r="AX744" s="23"/>
      <c r="AY744" s="108"/>
      <c r="AZ744" s="108"/>
      <c r="BA744" s="23"/>
      <c r="BB744" s="23"/>
      <c r="BC744" s="23"/>
      <c r="BD744" s="23"/>
      <c r="BE744" s="23"/>
      <c r="BF744" s="23"/>
      <c r="BG744" s="23"/>
      <c r="BH744" s="23"/>
      <c r="BI744" s="23"/>
      <c r="BJ744" s="23"/>
      <c r="BK744" s="23"/>
      <c r="BL744" s="23"/>
    </row>
    <row r="745" spans="15:64" x14ac:dyDescent="0.25">
      <c r="O745" s="32"/>
      <c r="P745" s="32"/>
      <c r="Q745" s="61"/>
      <c r="R745" s="28"/>
      <c r="S745" s="28"/>
      <c r="T745" s="41"/>
      <c r="U745" s="41"/>
      <c r="V745" s="41"/>
      <c r="W745" s="41"/>
      <c r="X745" s="196"/>
      <c r="Y745" s="196"/>
      <c r="Z745" s="39"/>
      <c r="AA745" s="39"/>
      <c r="AB745" s="39"/>
      <c r="AC745" s="39"/>
      <c r="AU745" s="23"/>
      <c r="AV745" s="23"/>
      <c r="AW745" s="23"/>
      <c r="AX745" s="23"/>
      <c r="AY745" s="108"/>
      <c r="AZ745" s="108"/>
      <c r="BA745" s="23"/>
      <c r="BB745" s="23"/>
      <c r="BC745" s="23"/>
      <c r="BD745" s="23"/>
      <c r="BE745" s="23"/>
      <c r="BF745" s="23"/>
      <c r="BG745" s="23"/>
      <c r="BH745" s="23"/>
      <c r="BI745" s="23"/>
      <c r="BJ745" s="23"/>
      <c r="BK745" s="23"/>
      <c r="BL745" s="23"/>
    </row>
    <row r="746" spans="15:64" x14ac:dyDescent="0.25">
      <c r="O746" s="32"/>
      <c r="P746" s="32"/>
      <c r="Q746" s="61"/>
      <c r="R746" s="28"/>
      <c r="S746" s="28"/>
      <c r="T746" s="41"/>
      <c r="U746" s="41"/>
      <c r="V746" s="41"/>
      <c r="W746" s="41"/>
      <c r="X746" s="196"/>
      <c r="Y746" s="196"/>
      <c r="Z746" s="39"/>
      <c r="AA746" s="39"/>
      <c r="AB746" s="39"/>
      <c r="AC746" s="39"/>
      <c r="AU746" s="23"/>
      <c r="AV746" s="23"/>
      <c r="AW746" s="23"/>
      <c r="AX746" s="23"/>
      <c r="AY746" s="108"/>
      <c r="AZ746" s="108"/>
      <c r="BA746" s="23"/>
      <c r="BB746" s="23"/>
      <c r="BC746" s="23"/>
      <c r="BD746" s="23"/>
      <c r="BE746" s="23"/>
      <c r="BF746" s="23"/>
      <c r="BG746" s="23"/>
      <c r="BH746" s="23"/>
      <c r="BI746" s="23"/>
      <c r="BJ746" s="23"/>
      <c r="BK746" s="23"/>
      <c r="BL746" s="23"/>
    </row>
    <row r="747" spans="15:64" x14ac:dyDescent="0.25">
      <c r="O747" s="32"/>
      <c r="P747" s="32"/>
      <c r="Q747" s="61"/>
      <c r="R747" s="28"/>
      <c r="S747" s="28"/>
      <c r="T747" s="41"/>
      <c r="U747" s="41"/>
      <c r="V747" s="41"/>
      <c r="W747" s="41"/>
      <c r="X747" s="196"/>
      <c r="Y747" s="196"/>
      <c r="Z747" s="39"/>
      <c r="AA747" s="39"/>
      <c r="AB747" s="39"/>
      <c r="AC747" s="39"/>
      <c r="AU747" s="23"/>
      <c r="AV747" s="23"/>
      <c r="AW747" s="23"/>
      <c r="AX747" s="23"/>
      <c r="AY747" s="108"/>
      <c r="AZ747" s="108"/>
      <c r="BA747" s="23"/>
      <c r="BB747" s="23"/>
      <c r="BC747" s="23"/>
      <c r="BD747" s="23"/>
      <c r="BE747" s="23"/>
      <c r="BF747" s="23"/>
      <c r="BG747" s="23"/>
      <c r="BH747" s="23"/>
      <c r="BI747" s="23"/>
      <c r="BJ747" s="23"/>
      <c r="BK747" s="23"/>
      <c r="BL747" s="23"/>
    </row>
    <row r="748" spans="15:64" x14ac:dyDescent="0.25">
      <c r="O748" s="32"/>
      <c r="P748" s="32"/>
      <c r="Q748" s="61"/>
      <c r="R748" s="28"/>
      <c r="S748" s="28"/>
      <c r="T748" s="41"/>
      <c r="U748" s="41"/>
      <c r="V748" s="41"/>
      <c r="W748" s="41"/>
      <c r="X748" s="196"/>
      <c r="Y748" s="196"/>
      <c r="Z748" s="39"/>
      <c r="AA748" s="39"/>
      <c r="AB748" s="39"/>
      <c r="AC748" s="39"/>
      <c r="AU748" s="23"/>
      <c r="AV748" s="23"/>
      <c r="AW748" s="23"/>
      <c r="AX748" s="23"/>
      <c r="AY748" s="108"/>
      <c r="AZ748" s="108"/>
      <c r="BA748" s="23"/>
      <c r="BB748" s="23"/>
      <c r="BC748" s="23"/>
      <c r="BD748" s="23"/>
      <c r="BE748" s="23"/>
      <c r="BF748" s="23"/>
      <c r="BG748" s="23"/>
      <c r="BH748" s="23"/>
      <c r="BI748" s="23"/>
      <c r="BJ748" s="23"/>
      <c r="BK748" s="23"/>
      <c r="BL748" s="23"/>
    </row>
    <row r="749" spans="15:64" x14ac:dyDescent="0.25">
      <c r="O749" s="32"/>
      <c r="P749" s="32"/>
      <c r="Q749" s="61"/>
      <c r="R749" s="28"/>
      <c r="S749" s="28"/>
      <c r="T749" s="41"/>
      <c r="U749" s="41"/>
      <c r="V749" s="41"/>
      <c r="W749" s="41"/>
      <c r="X749" s="196"/>
      <c r="Y749" s="196"/>
      <c r="Z749" s="39"/>
      <c r="AA749" s="39"/>
      <c r="AB749" s="39"/>
      <c r="AC749" s="39"/>
      <c r="AU749" s="23"/>
      <c r="AV749" s="23"/>
      <c r="AW749" s="23"/>
      <c r="AX749" s="23"/>
      <c r="AY749" s="108"/>
      <c r="AZ749" s="108"/>
      <c r="BA749" s="23"/>
      <c r="BB749" s="23"/>
      <c r="BC749" s="23"/>
      <c r="BD749" s="23"/>
      <c r="BE749" s="23"/>
      <c r="BF749" s="23"/>
      <c r="BG749" s="23"/>
      <c r="BH749" s="23"/>
      <c r="BI749" s="23"/>
      <c r="BJ749" s="23"/>
      <c r="BK749" s="23"/>
      <c r="BL749" s="23"/>
    </row>
    <row r="750" spans="15:64" x14ac:dyDescent="0.25">
      <c r="O750" s="32"/>
      <c r="P750" s="32"/>
      <c r="Q750" s="61"/>
      <c r="R750" s="28"/>
      <c r="S750" s="28"/>
      <c r="T750" s="41"/>
      <c r="U750" s="41"/>
      <c r="V750" s="41"/>
      <c r="W750" s="41"/>
      <c r="X750" s="196"/>
      <c r="Y750" s="196"/>
      <c r="Z750" s="39"/>
      <c r="AA750" s="39"/>
      <c r="AB750" s="39"/>
      <c r="AC750" s="39"/>
      <c r="AU750" s="23"/>
      <c r="AV750" s="23"/>
      <c r="AW750" s="23"/>
      <c r="AX750" s="23"/>
      <c r="AY750" s="108"/>
      <c r="AZ750" s="108"/>
      <c r="BA750" s="23"/>
      <c r="BB750" s="23"/>
      <c r="BC750" s="23"/>
      <c r="BD750" s="23"/>
      <c r="BE750" s="23"/>
      <c r="BF750" s="23"/>
      <c r="BG750" s="23"/>
      <c r="BH750" s="23"/>
      <c r="BI750" s="23"/>
      <c r="BJ750" s="23"/>
      <c r="BK750" s="23"/>
      <c r="BL750" s="23"/>
    </row>
    <row r="751" spans="15:64" x14ac:dyDescent="0.25">
      <c r="O751" s="32"/>
      <c r="P751" s="32"/>
      <c r="Q751" s="61"/>
      <c r="R751" s="28"/>
      <c r="S751" s="28"/>
      <c r="T751" s="41"/>
      <c r="U751" s="41"/>
      <c r="V751" s="41"/>
      <c r="W751" s="41"/>
      <c r="X751" s="196"/>
      <c r="Y751" s="196"/>
      <c r="Z751" s="39"/>
      <c r="AA751" s="39"/>
      <c r="AB751" s="39"/>
      <c r="AC751" s="39"/>
      <c r="AU751" s="23"/>
      <c r="AV751" s="23"/>
      <c r="AW751" s="23"/>
      <c r="AX751" s="23"/>
      <c r="AY751" s="108"/>
      <c r="AZ751" s="108"/>
      <c r="BA751" s="23"/>
      <c r="BB751" s="23"/>
      <c r="BC751" s="23"/>
      <c r="BD751" s="23"/>
      <c r="BE751" s="23"/>
      <c r="BF751" s="23"/>
      <c r="BG751" s="23"/>
      <c r="BH751" s="23"/>
      <c r="BI751" s="23"/>
      <c r="BJ751" s="23"/>
      <c r="BK751" s="23"/>
      <c r="BL751" s="23"/>
    </row>
    <row r="752" spans="15:64" x14ac:dyDescent="0.25">
      <c r="O752" s="32"/>
      <c r="P752" s="32"/>
      <c r="Q752" s="61"/>
      <c r="R752" s="28"/>
      <c r="S752" s="28"/>
      <c r="T752" s="41"/>
      <c r="U752" s="41"/>
      <c r="V752" s="41"/>
      <c r="W752" s="41"/>
      <c r="X752" s="196"/>
      <c r="Y752" s="196"/>
      <c r="Z752" s="39"/>
      <c r="AA752" s="39"/>
      <c r="AB752" s="39"/>
      <c r="AC752" s="39"/>
      <c r="AU752" s="23"/>
      <c r="AV752" s="23"/>
      <c r="AW752" s="23"/>
      <c r="AX752" s="23"/>
      <c r="AY752" s="108"/>
      <c r="AZ752" s="108"/>
      <c r="BA752" s="23"/>
      <c r="BB752" s="23"/>
      <c r="BC752" s="23"/>
      <c r="BD752" s="23"/>
      <c r="BE752" s="23"/>
      <c r="BF752" s="23"/>
      <c r="BG752" s="23"/>
      <c r="BH752" s="23"/>
      <c r="BI752" s="23"/>
      <c r="BJ752" s="23"/>
      <c r="BK752" s="23"/>
      <c r="BL752" s="23"/>
    </row>
    <row r="753" spans="15:64" x14ac:dyDescent="0.25">
      <c r="O753" s="32"/>
      <c r="P753" s="32"/>
      <c r="Q753" s="61"/>
      <c r="R753" s="28"/>
      <c r="S753" s="28"/>
      <c r="T753" s="41"/>
      <c r="U753" s="41"/>
      <c r="V753" s="41"/>
      <c r="W753" s="41"/>
      <c r="X753" s="196"/>
      <c r="Y753" s="196"/>
      <c r="Z753" s="39"/>
      <c r="AA753" s="39"/>
      <c r="AB753" s="39"/>
      <c r="AC753" s="39"/>
      <c r="AU753" s="23"/>
      <c r="AV753" s="23"/>
      <c r="AW753" s="23"/>
      <c r="AX753" s="23"/>
      <c r="AY753" s="108"/>
      <c r="AZ753" s="108"/>
      <c r="BA753" s="23"/>
      <c r="BB753" s="23"/>
      <c r="BC753" s="23"/>
      <c r="BD753" s="23"/>
      <c r="BE753" s="23"/>
      <c r="BF753" s="23"/>
      <c r="BG753" s="23"/>
      <c r="BH753" s="23"/>
      <c r="BI753" s="23"/>
      <c r="BJ753" s="23"/>
      <c r="BK753" s="23"/>
      <c r="BL753" s="23"/>
    </row>
    <row r="754" spans="15:64" x14ac:dyDescent="0.25">
      <c r="O754" s="32"/>
      <c r="P754" s="32"/>
      <c r="Q754" s="61"/>
      <c r="R754" s="28"/>
      <c r="S754" s="28"/>
      <c r="T754" s="41"/>
      <c r="U754" s="41"/>
      <c r="V754" s="41"/>
      <c r="W754" s="41"/>
      <c r="X754" s="196"/>
      <c r="Y754" s="196"/>
      <c r="Z754" s="39"/>
      <c r="AA754" s="39"/>
      <c r="AB754" s="39"/>
      <c r="AC754" s="39"/>
      <c r="AU754" s="23"/>
      <c r="AV754" s="23"/>
      <c r="AW754" s="23"/>
      <c r="AX754" s="23"/>
      <c r="AY754" s="108"/>
      <c r="AZ754" s="108"/>
      <c r="BA754" s="23"/>
      <c r="BB754" s="23"/>
      <c r="BC754" s="23"/>
      <c r="BD754" s="23"/>
      <c r="BE754" s="23"/>
      <c r="BF754" s="23"/>
      <c r="BG754" s="23"/>
      <c r="BH754" s="23"/>
      <c r="BI754" s="23"/>
      <c r="BJ754" s="23"/>
      <c r="BK754" s="23"/>
      <c r="BL754" s="23"/>
    </row>
    <row r="755" spans="15:64" x14ac:dyDescent="0.25">
      <c r="O755" s="32"/>
      <c r="P755" s="32"/>
      <c r="Q755" s="61"/>
      <c r="R755" s="28"/>
      <c r="S755" s="28"/>
      <c r="T755" s="41"/>
      <c r="U755" s="41"/>
      <c r="V755" s="41"/>
      <c r="W755" s="41"/>
      <c r="X755" s="196"/>
      <c r="Y755" s="196"/>
      <c r="Z755" s="39"/>
      <c r="AA755" s="39"/>
      <c r="AB755" s="39"/>
      <c r="AC755" s="39"/>
      <c r="AU755" s="23"/>
      <c r="AV755" s="23"/>
      <c r="AW755" s="23"/>
      <c r="AX755" s="23"/>
      <c r="AY755" s="108"/>
      <c r="AZ755" s="108"/>
      <c r="BA755" s="23"/>
      <c r="BB755" s="23"/>
      <c r="BC755" s="23"/>
      <c r="BD755" s="23"/>
      <c r="BE755" s="23"/>
      <c r="BF755" s="23"/>
      <c r="BG755" s="23"/>
      <c r="BH755" s="23"/>
      <c r="BI755" s="23"/>
      <c r="BJ755" s="23"/>
      <c r="BK755" s="23"/>
      <c r="BL755" s="23"/>
    </row>
    <row r="756" spans="15:64" x14ac:dyDescent="0.25">
      <c r="O756" s="32"/>
      <c r="P756" s="32"/>
      <c r="Q756" s="61"/>
      <c r="R756" s="28"/>
      <c r="S756" s="28"/>
      <c r="T756" s="41"/>
      <c r="U756" s="41"/>
      <c r="V756" s="41"/>
      <c r="W756" s="41"/>
      <c r="X756" s="196"/>
      <c r="Y756" s="196"/>
      <c r="Z756" s="39"/>
      <c r="AA756" s="39"/>
      <c r="AB756" s="39"/>
      <c r="AC756" s="39"/>
      <c r="AU756" s="23"/>
      <c r="AV756" s="23"/>
      <c r="AW756" s="23"/>
      <c r="AX756" s="23"/>
      <c r="AY756" s="108"/>
      <c r="AZ756" s="108"/>
      <c r="BA756" s="23"/>
      <c r="BB756" s="23"/>
      <c r="BC756" s="23"/>
      <c r="BD756" s="23"/>
      <c r="BE756" s="23"/>
      <c r="BF756" s="23"/>
      <c r="BG756" s="23"/>
      <c r="BH756" s="23"/>
      <c r="BI756" s="23"/>
      <c r="BJ756" s="23"/>
      <c r="BK756" s="23"/>
      <c r="BL756" s="23"/>
    </row>
    <row r="757" spans="15:64" x14ac:dyDescent="0.25">
      <c r="O757" s="32"/>
      <c r="P757" s="32"/>
      <c r="Q757" s="61"/>
      <c r="R757" s="28"/>
      <c r="S757" s="28"/>
      <c r="T757" s="41"/>
      <c r="U757" s="41"/>
      <c r="V757" s="41"/>
      <c r="W757" s="41"/>
      <c r="X757" s="196"/>
      <c r="Y757" s="196"/>
      <c r="Z757" s="39"/>
      <c r="AA757" s="39"/>
      <c r="AB757" s="39"/>
      <c r="AC757" s="39"/>
      <c r="AU757" s="23"/>
      <c r="AV757" s="23"/>
      <c r="AW757" s="23"/>
      <c r="AX757" s="23"/>
      <c r="AY757" s="108"/>
      <c r="AZ757" s="108"/>
      <c r="BA757" s="23"/>
      <c r="BB757" s="23"/>
      <c r="BC757" s="23"/>
      <c r="BD757" s="23"/>
      <c r="BE757" s="23"/>
      <c r="BF757" s="23"/>
      <c r="BG757" s="23"/>
      <c r="BH757" s="23"/>
      <c r="BI757" s="23"/>
      <c r="BJ757" s="23"/>
      <c r="BK757" s="23"/>
      <c r="BL757" s="23"/>
    </row>
    <row r="758" spans="15:64" x14ac:dyDescent="0.25">
      <c r="O758" s="32"/>
      <c r="P758" s="32"/>
      <c r="Q758" s="61"/>
      <c r="R758" s="28"/>
      <c r="S758" s="28"/>
      <c r="T758" s="41"/>
      <c r="U758" s="41"/>
      <c r="V758" s="41"/>
      <c r="W758" s="41"/>
      <c r="X758" s="196"/>
      <c r="Y758" s="196"/>
      <c r="Z758" s="39"/>
      <c r="AA758" s="39"/>
      <c r="AB758" s="39"/>
      <c r="AC758" s="39"/>
      <c r="AU758" s="23"/>
      <c r="AV758" s="23"/>
      <c r="AW758" s="23"/>
      <c r="AX758" s="23"/>
      <c r="AY758" s="108"/>
      <c r="AZ758" s="108"/>
      <c r="BA758" s="23"/>
      <c r="BB758" s="23"/>
      <c r="BC758" s="23"/>
      <c r="BD758" s="23"/>
      <c r="BE758" s="23"/>
      <c r="BF758" s="23"/>
      <c r="BG758" s="23"/>
      <c r="BH758" s="23"/>
      <c r="BI758" s="23"/>
      <c r="BJ758" s="23"/>
      <c r="BK758" s="23"/>
      <c r="BL758" s="23"/>
    </row>
    <row r="759" spans="15:64" x14ac:dyDescent="0.25">
      <c r="O759" s="32"/>
      <c r="P759" s="32"/>
      <c r="Q759" s="61"/>
      <c r="R759" s="28"/>
      <c r="S759" s="28"/>
      <c r="T759" s="41"/>
      <c r="U759" s="41"/>
      <c r="V759" s="41"/>
      <c r="W759" s="41"/>
      <c r="X759" s="196"/>
      <c r="Y759" s="196"/>
      <c r="Z759" s="39"/>
      <c r="AA759" s="39"/>
      <c r="AB759" s="39"/>
      <c r="AC759" s="39"/>
      <c r="AU759" s="23"/>
      <c r="AV759" s="23"/>
      <c r="AW759" s="23"/>
      <c r="AX759" s="23"/>
      <c r="AY759" s="108"/>
      <c r="AZ759" s="108"/>
      <c r="BA759" s="23"/>
      <c r="BB759" s="23"/>
      <c r="BC759" s="23"/>
      <c r="BD759" s="23"/>
      <c r="BE759" s="23"/>
      <c r="BF759" s="23"/>
      <c r="BG759" s="23"/>
      <c r="BH759" s="23"/>
      <c r="BI759" s="23"/>
      <c r="BJ759" s="23"/>
      <c r="BK759" s="23"/>
      <c r="BL759" s="23"/>
    </row>
    <row r="760" spans="15:64" x14ac:dyDescent="0.25">
      <c r="O760" s="32"/>
      <c r="P760" s="32"/>
      <c r="Q760" s="61"/>
      <c r="R760" s="28"/>
      <c r="S760" s="28"/>
      <c r="T760" s="41"/>
      <c r="U760" s="41"/>
      <c r="V760" s="41"/>
      <c r="W760" s="41"/>
      <c r="X760" s="196"/>
      <c r="Y760" s="196"/>
      <c r="Z760" s="39"/>
      <c r="AA760" s="39"/>
      <c r="AB760" s="39"/>
      <c r="AC760" s="39"/>
      <c r="AU760" s="23"/>
      <c r="AV760" s="23"/>
      <c r="AW760" s="23"/>
      <c r="AX760" s="23"/>
      <c r="AY760" s="108"/>
      <c r="AZ760" s="108"/>
      <c r="BA760" s="23"/>
      <c r="BB760" s="23"/>
      <c r="BC760" s="23"/>
      <c r="BD760" s="23"/>
      <c r="BE760" s="23"/>
      <c r="BF760" s="23"/>
      <c r="BG760" s="23"/>
      <c r="BH760" s="23"/>
      <c r="BI760" s="23"/>
      <c r="BJ760" s="23"/>
      <c r="BK760" s="23"/>
      <c r="BL760" s="23"/>
    </row>
    <row r="761" spans="15:64" x14ac:dyDescent="0.25">
      <c r="O761" s="32"/>
      <c r="P761" s="32"/>
      <c r="Q761" s="61"/>
      <c r="R761" s="28"/>
      <c r="S761" s="28"/>
      <c r="T761" s="41"/>
      <c r="U761" s="41"/>
      <c r="V761" s="41"/>
      <c r="W761" s="41"/>
      <c r="X761" s="196"/>
      <c r="Y761" s="196"/>
      <c r="Z761" s="39"/>
      <c r="AA761" s="39"/>
      <c r="AB761" s="39"/>
      <c r="AC761" s="39"/>
      <c r="AU761" s="23"/>
      <c r="AV761" s="23"/>
      <c r="AW761" s="23"/>
      <c r="AX761" s="23"/>
      <c r="AY761" s="108"/>
      <c r="AZ761" s="108"/>
      <c r="BA761" s="23"/>
      <c r="BB761" s="23"/>
      <c r="BC761" s="23"/>
      <c r="BD761" s="23"/>
      <c r="BE761" s="23"/>
      <c r="BF761" s="23"/>
      <c r="BG761" s="23"/>
      <c r="BH761" s="23"/>
      <c r="BI761" s="23"/>
      <c r="BJ761" s="23"/>
      <c r="BK761" s="23"/>
      <c r="BL761" s="23"/>
    </row>
    <row r="762" spans="15:64" x14ac:dyDescent="0.25">
      <c r="O762" s="32"/>
      <c r="P762" s="32"/>
      <c r="Q762" s="61"/>
      <c r="R762" s="28"/>
      <c r="S762" s="28"/>
      <c r="T762" s="41"/>
      <c r="U762" s="41"/>
      <c r="V762" s="41"/>
      <c r="W762" s="41"/>
      <c r="X762" s="196"/>
      <c r="Y762" s="196"/>
      <c r="Z762" s="39"/>
      <c r="AA762" s="39"/>
      <c r="AB762" s="39"/>
      <c r="AC762" s="39"/>
      <c r="AU762" s="23"/>
      <c r="AV762" s="23"/>
      <c r="AW762" s="23"/>
      <c r="AX762" s="23"/>
      <c r="AY762" s="108"/>
      <c r="AZ762" s="108"/>
      <c r="BA762" s="23"/>
      <c r="BB762" s="23"/>
      <c r="BC762" s="23"/>
      <c r="BD762" s="23"/>
      <c r="BE762" s="23"/>
      <c r="BF762" s="23"/>
      <c r="BG762" s="23"/>
      <c r="BH762" s="23"/>
      <c r="BI762" s="23"/>
      <c r="BJ762" s="23"/>
      <c r="BK762" s="23"/>
      <c r="BL762" s="23"/>
    </row>
    <row r="763" spans="15:64" x14ac:dyDescent="0.25">
      <c r="O763" s="32"/>
      <c r="P763" s="32"/>
      <c r="Q763" s="61"/>
      <c r="R763" s="28"/>
      <c r="S763" s="28"/>
      <c r="T763" s="41"/>
      <c r="U763" s="41"/>
      <c r="V763" s="41"/>
      <c r="W763" s="41"/>
      <c r="X763" s="196"/>
      <c r="Y763" s="196"/>
      <c r="Z763" s="39"/>
      <c r="AA763" s="39"/>
      <c r="AB763" s="39"/>
      <c r="AC763" s="39"/>
      <c r="AU763" s="23"/>
      <c r="AV763" s="23"/>
      <c r="AW763" s="23"/>
      <c r="AX763" s="23"/>
      <c r="AY763" s="108"/>
      <c r="AZ763" s="108"/>
      <c r="BA763" s="23"/>
      <c r="BB763" s="23"/>
      <c r="BC763" s="23"/>
      <c r="BD763" s="23"/>
      <c r="BE763" s="23"/>
      <c r="BF763" s="23"/>
      <c r="BG763" s="23"/>
      <c r="BH763" s="23"/>
      <c r="BI763" s="23"/>
      <c r="BJ763" s="23"/>
      <c r="BK763" s="23"/>
      <c r="BL763" s="23"/>
    </row>
    <row r="764" spans="15:64" x14ac:dyDescent="0.25">
      <c r="O764" s="32"/>
      <c r="P764" s="32"/>
      <c r="Q764" s="61"/>
      <c r="R764" s="28"/>
      <c r="S764" s="28"/>
      <c r="T764" s="41"/>
      <c r="U764" s="41"/>
      <c r="V764" s="41"/>
      <c r="W764" s="41"/>
      <c r="X764" s="196"/>
      <c r="Y764" s="196"/>
      <c r="Z764" s="39"/>
      <c r="AA764" s="39"/>
      <c r="AB764" s="39"/>
      <c r="AC764" s="39"/>
      <c r="AU764" s="23"/>
      <c r="AV764" s="23"/>
      <c r="AW764" s="23"/>
      <c r="AX764" s="23"/>
      <c r="AY764" s="108"/>
      <c r="AZ764" s="108"/>
      <c r="BA764" s="23"/>
      <c r="BB764" s="23"/>
      <c r="BC764" s="23"/>
      <c r="BD764" s="23"/>
      <c r="BE764" s="23"/>
      <c r="BF764" s="23"/>
      <c r="BG764" s="23"/>
      <c r="BH764" s="23"/>
      <c r="BI764" s="23"/>
      <c r="BJ764" s="23"/>
      <c r="BK764" s="23"/>
      <c r="BL764" s="23"/>
    </row>
    <row r="765" spans="15:64" x14ac:dyDescent="0.25">
      <c r="O765" s="32"/>
      <c r="P765" s="32"/>
      <c r="Q765" s="61"/>
      <c r="R765" s="28"/>
      <c r="S765" s="28"/>
      <c r="T765" s="41"/>
      <c r="U765" s="41"/>
      <c r="V765" s="41"/>
      <c r="W765" s="41"/>
      <c r="X765" s="196"/>
      <c r="Y765" s="196"/>
      <c r="Z765" s="39"/>
      <c r="AA765" s="39"/>
      <c r="AB765" s="39"/>
      <c r="AC765" s="39"/>
      <c r="AU765" s="23"/>
      <c r="AV765" s="23"/>
      <c r="AW765" s="23"/>
      <c r="AX765" s="23"/>
      <c r="AY765" s="108"/>
      <c r="AZ765" s="108"/>
      <c r="BA765" s="23"/>
      <c r="BB765" s="23"/>
      <c r="BC765" s="23"/>
      <c r="BD765" s="23"/>
      <c r="BE765" s="23"/>
      <c r="BF765" s="23"/>
      <c r="BG765" s="23"/>
      <c r="BH765" s="23"/>
      <c r="BI765" s="23"/>
      <c r="BJ765" s="23"/>
      <c r="BK765" s="23"/>
      <c r="BL765" s="23"/>
    </row>
    <row r="766" spans="15:64" x14ac:dyDescent="0.25">
      <c r="O766" s="32"/>
      <c r="P766" s="32"/>
      <c r="Q766" s="61"/>
      <c r="R766" s="28"/>
      <c r="S766" s="28"/>
      <c r="T766" s="41"/>
      <c r="U766" s="41"/>
      <c r="V766" s="41"/>
      <c r="W766" s="41"/>
      <c r="X766" s="196"/>
      <c r="Y766" s="196"/>
      <c r="Z766" s="39"/>
      <c r="AA766" s="39"/>
      <c r="AB766" s="39"/>
      <c r="AC766" s="39"/>
      <c r="AU766" s="23"/>
      <c r="AV766" s="23"/>
      <c r="AW766" s="23"/>
      <c r="AX766" s="23"/>
      <c r="AY766" s="108"/>
      <c r="AZ766" s="108"/>
      <c r="BA766" s="23"/>
      <c r="BB766" s="23"/>
      <c r="BC766" s="23"/>
      <c r="BD766" s="23"/>
      <c r="BE766" s="23"/>
      <c r="BF766" s="23"/>
      <c r="BG766" s="23"/>
      <c r="BH766" s="23"/>
      <c r="BI766" s="23"/>
      <c r="BJ766" s="23"/>
      <c r="BK766" s="23"/>
      <c r="BL766" s="23"/>
    </row>
    <row r="767" spans="15:64" x14ac:dyDescent="0.25">
      <c r="O767" s="32"/>
      <c r="P767" s="32"/>
      <c r="Q767" s="61"/>
      <c r="R767" s="28"/>
      <c r="S767" s="28"/>
      <c r="T767" s="41"/>
      <c r="U767" s="41"/>
      <c r="V767" s="41"/>
      <c r="W767" s="41"/>
      <c r="X767" s="196"/>
      <c r="Y767" s="196"/>
      <c r="Z767" s="39"/>
      <c r="AA767" s="39"/>
      <c r="AB767" s="39"/>
      <c r="AC767" s="39"/>
      <c r="AU767" s="23"/>
      <c r="AV767" s="23"/>
      <c r="AW767" s="23"/>
      <c r="AX767" s="23"/>
      <c r="AY767" s="108"/>
      <c r="AZ767" s="108"/>
      <c r="BA767" s="23"/>
      <c r="BB767" s="23"/>
      <c r="BC767" s="23"/>
      <c r="BD767" s="23"/>
      <c r="BE767" s="23"/>
      <c r="BF767" s="23"/>
      <c r="BG767" s="23"/>
      <c r="BH767" s="23"/>
      <c r="BI767" s="23"/>
      <c r="BJ767" s="23"/>
      <c r="BK767" s="23"/>
      <c r="BL767" s="23"/>
    </row>
    <row r="768" spans="15:64" x14ac:dyDescent="0.25">
      <c r="O768" s="32"/>
      <c r="P768" s="32"/>
      <c r="Q768" s="61"/>
      <c r="R768" s="28"/>
      <c r="S768" s="28"/>
      <c r="T768" s="41"/>
      <c r="U768" s="41"/>
      <c r="V768" s="41"/>
      <c r="W768" s="41"/>
      <c r="X768" s="196"/>
      <c r="Y768" s="196"/>
      <c r="Z768" s="39"/>
      <c r="AA768" s="39"/>
      <c r="AB768" s="39"/>
      <c r="AC768" s="39"/>
      <c r="AU768" s="23"/>
      <c r="AV768" s="23"/>
      <c r="AW768" s="23"/>
      <c r="AX768" s="23"/>
      <c r="AY768" s="108"/>
      <c r="AZ768" s="108"/>
      <c r="BA768" s="23"/>
      <c r="BB768" s="23"/>
      <c r="BC768" s="23"/>
      <c r="BD768" s="23"/>
      <c r="BE768" s="23"/>
      <c r="BF768" s="23"/>
      <c r="BG768" s="23"/>
      <c r="BH768" s="23"/>
      <c r="BI768" s="23"/>
      <c r="BJ768" s="23"/>
      <c r="BK768" s="23"/>
      <c r="BL768" s="23"/>
    </row>
    <row r="769" spans="15:64" x14ac:dyDescent="0.25">
      <c r="O769" s="32"/>
      <c r="P769" s="32"/>
      <c r="Q769" s="61"/>
      <c r="R769" s="28"/>
      <c r="S769" s="28"/>
      <c r="T769" s="41"/>
      <c r="U769" s="41"/>
      <c r="V769" s="41"/>
      <c r="W769" s="41"/>
      <c r="X769" s="196"/>
      <c r="Y769" s="196"/>
      <c r="Z769" s="39"/>
      <c r="AA769" s="39"/>
      <c r="AB769" s="39"/>
      <c r="AC769" s="39"/>
      <c r="AU769" s="23"/>
      <c r="AV769" s="23"/>
      <c r="AW769" s="23"/>
      <c r="AX769" s="23"/>
      <c r="AY769" s="108"/>
      <c r="AZ769" s="108"/>
      <c r="BA769" s="23"/>
      <c r="BB769" s="23"/>
      <c r="BC769" s="23"/>
      <c r="BD769" s="23"/>
      <c r="BE769" s="23"/>
      <c r="BF769" s="23"/>
      <c r="BG769" s="23"/>
      <c r="BH769" s="23"/>
      <c r="BI769" s="23"/>
      <c r="BJ769" s="23"/>
      <c r="BK769" s="23"/>
      <c r="BL769" s="23"/>
    </row>
    <row r="770" spans="15:64" x14ac:dyDescent="0.25">
      <c r="O770" s="32"/>
      <c r="P770" s="32"/>
      <c r="Q770" s="61"/>
      <c r="R770" s="28"/>
      <c r="S770" s="28"/>
      <c r="T770" s="41"/>
      <c r="U770" s="41"/>
      <c r="V770" s="41"/>
      <c r="W770" s="41"/>
      <c r="X770" s="196"/>
      <c r="Y770" s="196"/>
      <c r="Z770" s="39"/>
      <c r="AA770" s="39"/>
      <c r="AB770" s="39"/>
      <c r="AC770" s="39"/>
      <c r="AU770" s="23"/>
      <c r="AV770" s="23"/>
      <c r="AW770" s="23"/>
      <c r="AX770" s="23"/>
      <c r="AY770" s="108"/>
      <c r="AZ770" s="108"/>
      <c r="BA770" s="23"/>
      <c r="BB770" s="23"/>
      <c r="BC770" s="23"/>
      <c r="BD770" s="23"/>
      <c r="BE770" s="23"/>
      <c r="BF770" s="23"/>
      <c r="BG770" s="23"/>
      <c r="BH770" s="23"/>
      <c r="BI770" s="23"/>
      <c r="BJ770" s="23"/>
      <c r="BK770" s="23"/>
      <c r="BL770" s="23"/>
    </row>
    <row r="771" spans="15:64" x14ac:dyDescent="0.25">
      <c r="O771" s="32"/>
      <c r="P771" s="32"/>
      <c r="Q771" s="61"/>
      <c r="R771" s="28"/>
      <c r="S771" s="28"/>
      <c r="T771" s="41"/>
      <c r="U771" s="41"/>
      <c r="V771" s="41"/>
      <c r="W771" s="41"/>
      <c r="X771" s="196"/>
      <c r="Y771" s="196"/>
      <c r="Z771" s="39"/>
      <c r="AA771" s="39"/>
      <c r="AB771" s="39"/>
      <c r="AC771" s="39"/>
      <c r="AU771" s="23"/>
      <c r="AV771" s="23"/>
      <c r="AW771" s="23"/>
      <c r="AX771" s="23"/>
      <c r="AY771" s="108"/>
      <c r="AZ771" s="108"/>
      <c r="BA771" s="23"/>
      <c r="BB771" s="23"/>
      <c r="BC771" s="23"/>
      <c r="BD771" s="23"/>
      <c r="BE771" s="23"/>
      <c r="BF771" s="23"/>
      <c r="BG771" s="23"/>
      <c r="BH771" s="23"/>
      <c r="BI771" s="23"/>
      <c r="BJ771" s="23"/>
      <c r="BK771" s="23"/>
      <c r="BL771" s="23"/>
    </row>
    <row r="772" spans="15:64" x14ac:dyDescent="0.25">
      <c r="O772" s="32"/>
      <c r="P772" s="32"/>
      <c r="Q772" s="61"/>
      <c r="R772" s="28"/>
      <c r="S772" s="28"/>
      <c r="T772" s="41"/>
      <c r="U772" s="41"/>
      <c r="V772" s="41"/>
      <c r="W772" s="41"/>
      <c r="X772" s="196"/>
      <c r="Y772" s="196"/>
      <c r="Z772" s="39"/>
      <c r="AA772" s="39"/>
      <c r="AB772" s="39"/>
      <c r="AC772" s="39"/>
      <c r="AU772" s="23"/>
      <c r="AV772" s="23"/>
      <c r="AW772" s="23"/>
      <c r="AX772" s="23"/>
      <c r="AY772" s="108"/>
      <c r="AZ772" s="108"/>
      <c r="BA772" s="23"/>
      <c r="BB772" s="23"/>
      <c r="BC772" s="23"/>
      <c r="BD772" s="23"/>
      <c r="BE772" s="23"/>
      <c r="BF772" s="23"/>
      <c r="BG772" s="23"/>
      <c r="BH772" s="23"/>
      <c r="BI772" s="23"/>
      <c r="BJ772" s="23"/>
      <c r="BK772" s="23"/>
      <c r="BL772" s="23"/>
    </row>
    <row r="773" spans="15:64" x14ac:dyDescent="0.25">
      <c r="O773" s="32"/>
      <c r="P773" s="32"/>
      <c r="Q773" s="61"/>
      <c r="R773" s="28"/>
      <c r="S773" s="28"/>
      <c r="T773" s="41"/>
      <c r="U773" s="41"/>
      <c r="V773" s="41"/>
      <c r="W773" s="41"/>
      <c r="X773" s="196"/>
      <c r="Y773" s="196"/>
      <c r="Z773" s="39"/>
      <c r="AA773" s="39"/>
      <c r="AB773" s="39"/>
      <c r="AC773" s="39"/>
      <c r="AU773" s="23"/>
      <c r="AV773" s="23"/>
      <c r="AW773" s="23"/>
      <c r="AX773" s="23"/>
      <c r="AY773" s="108"/>
      <c r="AZ773" s="108"/>
      <c r="BA773" s="23"/>
      <c r="BB773" s="23"/>
      <c r="BC773" s="23"/>
      <c r="BD773" s="23"/>
      <c r="BE773" s="23"/>
      <c r="BF773" s="23"/>
      <c r="BG773" s="23"/>
      <c r="BH773" s="23"/>
      <c r="BI773" s="23"/>
      <c r="BJ773" s="23"/>
      <c r="BK773" s="23"/>
      <c r="BL773" s="23"/>
    </row>
    <row r="774" spans="15:64" x14ac:dyDescent="0.25">
      <c r="O774" s="32"/>
      <c r="P774" s="32"/>
      <c r="Q774" s="61"/>
      <c r="R774" s="28"/>
      <c r="S774" s="28"/>
      <c r="T774" s="41"/>
      <c r="U774" s="41"/>
      <c r="V774" s="41"/>
      <c r="W774" s="41"/>
      <c r="X774" s="196"/>
      <c r="Y774" s="196"/>
      <c r="Z774" s="39"/>
      <c r="AA774" s="39"/>
      <c r="AB774" s="39"/>
      <c r="AC774" s="39"/>
      <c r="AU774" s="23"/>
      <c r="AV774" s="23"/>
      <c r="AW774" s="23"/>
      <c r="AX774" s="23"/>
      <c r="AY774" s="108"/>
      <c r="AZ774" s="108"/>
      <c r="BA774" s="23"/>
      <c r="BB774" s="23"/>
      <c r="BC774" s="23"/>
      <c r="BD774" s="23"/>
      <c r="BE774" s="23"/>
      <c r="BF774" s="23"/>
      <c r="BG774" s="23"/>
      <c r="BH774" s="23"/>
      <c r="BI774" s="23"/>
      <c r="BJ774" s="23"/>
      <c r="BK774" s="23"/>
      <c r="BL774" s="23"/>
    </row>
    <row r="775" spans="15:64" x14ac:dyDescent="0.25">
      <c r="O775" s="32"/>
      <c r="P775" s="32"/>
      <c r="Q775" s="61"/>
      <c r="R775" s="28"/>
      <c r="S775" s="28"/>
      <c r="T775" s="41"/>
      <c r="U775" s="41"/>
      <c r="V775" s="41"/>
      <c r="W775" s="41"/>
      <c r="X775" s="196"/>
      <c r="Y775" s="196"/>
      <c r="Z775" s="39"/>
      <c r="AA775" s="39"/>
      <c r="AB775" s="39"/>
      <c r="AC775" s="39"/>
      <c r="AU775" s="23"/>
      <c r="AV775" s="23"/>
      <c r="AW775" s="23"/>
      <c r="AX775" s="23"/>
      <c r="AY775" s="108"/>
      <c r="AZ775" s="108"/>
      <c r="BA775" s="23"/>
      <c r="BB775" s="23"/>
      <c r="BC775" s="23"/>
      <c r="BD775" s="23"/>
      <c r="BE775" s="23"/>
      <c r="BF775" s="23"/>
      <c r="BG775" s="23"/>
      <c r="BH775" s="23"/>
      <c r="BI775" s="23"/>
      <c r="BJ775" s="23"/>
      <c r="BK775" s="23"/>
      <c r="BL775" s="23"/>
    </row>
    <row r="776" spans="15:64" x14ac:dyDescent="0.25">
      <c r="O776" s="32"/>
      <c r="P776" s="32"/>
      <c r="Q776" s="61"/>
      <c r="R776" s="28"/>
      <c r="S776" s="28"/>
      <c r="T776" s="41"/>
      <c r="U776" s="41"/>
      <c r="V776" s="41"/>
      <c r="W776" s="41"/>
      <c r="X776" s="196"/>
      <c r="Y776" s="196"/>
      <c r="Z776" s="39"/>
      <c r="AA776" s="39"/>
      <c r="AB776" s="39"/>
      <c r="AC776" s="39"/>
      <c r="AU776" s="23"/>
      <c r="AV776" s="23"/>
      <c r="AW776" s="23"/>
      <c r="AX776" s="23"/>
      <c r="AY776" s="108"/>
      <c r="AZ776" s="108"/>
      <c r="BA776" s="23"/>
      <c r="BB776" s="23"/>
      <c r="BC776" s="23"/>
      <c r="BD776" s="23"/>
      <c r="BE776" s="23"/>
      <c r="BF776" s="23"/>
      <c r="BG776" s="23"/>
      <c r="BH776" s="23"/>
      <c r="BI776" s="23"/>
      <c r="BJ776" s="23"/>
      <c r="BK776" s="23"/>
      <c r="BL776" s="23"/>
    </row>
    <row r="777" spans="15:64" x14ac:dyDescent="0.25">
      <c r="O777" s="32"/>
      <c r="P777" s="32"/>
      <c r="Q777" s="61"/>
      <c r="R777" s="28"/>
      <c r="S777" s="28"/>
      <c r="T777" s="41"/>
      <c r="U777" s="41"/>
      <c r="V777" s="41"/>
      <c r="W777" s="41"/>
      <c r="X777" s="196"/>
      <c r="Y777" s="196"/>
      <c r="Z777" s="39"/>
      <c r="AA777" s="39"/>
      <c r="AB777" s="39"/>
      <c r="AC777" s="39"/>
      <c r="AU777" s="23"/>
      <c r="AV777" s="23"/>
      <c r="AW777" s="23"/>
      <c r="AX777" s="23"/>
      <c r="AY777" s="108"/>
      <c r="AZ777" s="108"/>
      <c r="BA777" s="23"/>
      <c r="BB777" s="23"/>
      <c r="BC777" s="23"/>
      <c r="BD777" s="23"/>
      <c r="BE777" s="23"/>
      <c r="BF777" s="23"/>
      <c r="BG777" s="23"/>
      <c r="BH777" s="23"/>
      <c r="BI777" s="23"/>
      <c r="BJ777" s="23"/>
      <c r="BK777" s="23"/>
      <c r="BL777" s="23"/>
    </row>
    <row r="778" spans="15:64" x14ac:dyDescent="0.25">
      <c r="O778" s="32"/>
      <c r="P778" s="32"/>
      <c r="Q778" s="61"/>
      <c r="R778" s="28"/>
      <c r="S778" s="28"/>
      <c r="T778" s="41"/>
      <c r="U778" s="41"/>
      <c r="V778" s="41"/>
      <c r="W778" s="41"/>
      <c r="X778" s="196"/>
      <c r="Y778" s="196"/>
      <c r="Z778" s="39"/>
      <c r="AA778" s="39"/>
      <c r="AB778" s="39"/>
      <c r="AC778" s="39"/>
      <c r="AU778" s="23"/>
      <c r="AV778" s="23"/>
      <c r="AW778" s="23"/>
      <c r="AX778" s="23"/>
      <c r="AY778" s="108"/>
      <c r="AZ778" s="108"/>
      <c r="BA778" s="23"/>
      <c r="BB778" s="23"/>
      <c r="BC778" s="23"/>
      <c r="BD778" s="23"/>
      <c r="BE778" s="23"/>
      <c r="BF778" s="23"/>
      <c r="BG778" s="23"/>
      <c r="BH778" s="23"/>
      <c r="BI778" s="23"/>
      <c r="BJ778" s="23"/>
      <c r="BK778" s="23"/>
      <c r="BL778" s="23"/>
    </row>
    <row r="779" spans="15:64" x14ac:dyDescent="0.25">
      <c r="O779" s="32"/>
      <c r="P779" s="32"/>
      <c r="Q779" s="61"/>
      <c r="R779" s="28"/>
      <c r="S779" s="28"/>
      <c r="T779" s="41"/>
      <c r="U779" s="41"/>
      <c r="V779" s="41"/>
      <c r="W779" s="41"/>
      <c r="X779" s="196"/>
      <c r="Y779" s="196"/>
      <c r="Z779" s="39"/>
      <c r="AA779" s="39"/>
      <c r="AB779" s="39"/>
      <c r="AC779" s="39"/>
      <c r="AU779" s="23"/>
      <c r="AV779" s="23"/>
      <c r="AW779" s="23"/>
      <c r="AX779" s="23"/>
      <c r="AY779" s="108"/>
      <c r="AZ779" s="108"/>
      <c r="BA779" s="23"/>
      <c r="BB779" s="23"/>
      <c r="BC779" s="23"/>
      <c r="BD779" s="23"/>
      <c r="BE779" s="23"/>
      <c r="BF779" s="23"/>
      <c r="BG779" s="23"/>
      <c r="BH779" s="23"/>
      <c r="BI779" s="23"/>
      <c r="BJ779" s="23"/>
      <c r="BK779" s="23"/>
      <c r="BL779" s="23"/>
    </row>
    <row r="780" spans="15:64" x14ac:dyDescent="0.25">
      <c r="O780" s="32"/>
      <c r="P780" s="32"/>
      <c r="Q780" s="61"/>
      <c r="R780" s="28"/>
      <c r="S780" s="28"/>
      <c r="T780" s="41"/>
      <c r="U780" s="41"/>
      <c r="V780" s="41"/>
      <c r="W780" s="41"/>
      <c r="X780" s="196"/>
      <c r="Y780" s="196"/>
      <c r="Z780" s="39"/>
      <c r="AA780" s="39"/>
      <c r="AB780" s="39"/>
      <c r="AC780" s="39"/>
      <c r="AU780" s="23"/>
      <c r="AV780" s="23"/>
      <c r="AW780" s="23"/>
      <c r="AX780" s="23"/>
      <c r="AY780" s="108"/>
      <c r="AZ780" s="108"/>
      <c r="BA780" s="23"/>
      <c r="BB780" s="23"/>
      <c r="BC780" s="23"/>
      <c r="BD780" s="23"/>
      <c r="BE780" s="23"/>
      <c r="BF780" s="23"/>
      <c r="BG780" s="23"/>
      <c r="BH780" s="23"/>
      <c r="BI780" s="23"/>
      <c r="BJ780" s="23"/>
      <c r="BK780" s="23"/>
      <c r="BL780" s="23"/>
    </row>
    <row r="781" spans="15:64" x14ac:dyDescent="0.25">
      <c r="O781" s="32"/>
      <c r="P781" s="32"/>
      <c r="Q781" s="61"/>
      <c r="R781" s="28"/>
      <c r="S781" s="28"/>
      <c r="T781" s="41"/>
      <c r="U781" s="41"/>
      <c r="V781" s="41"/>
      <c r="W781" s="41"/>
      <c r="X781" s="196"/>
      <c r="Y781" s="196"/>
      <c r="Z781" s="39"/>
      <c r="AA781" s="39"/>
      <c r="AB781" s="39"/>
      <c r="AC781" s="39"/>
      <c r="AU781" s="23"/>
      <c r="AV781" s="23"/>
      <c r="AW781" s="23"/>
      <c r="AX781" s="23"/>
      <c r="AY781" s="108"/>
      <c r="AZ781" s="108"/>
      <c r="BA781" s="23"/>
      <c r="BB781" s="23"/>
      <c r="BC781" s="23"/>
      <c r="BD781" s="23"/>
      <c r="BE781" s="23"/>
      <c r="BF781" s="23"/>
      <c r="BG781" s="23"/>
      <c r="BH781" s="23"/>
      <c r="BI781" s="23"/>
      <c r="BJ781" s="23"/>
      <c r="BK781" s="23"/>
      <c r="BL781" s="23"/>
    </row>
    <row r="782" spans="15:64" x14ac:dyDescent="0.25">
      <c r="O782" s="32"/>
      <c r="P782" s="2"/>
      <c r="Q782" s="53"/>
      <c r="R782" s="29"/>
      <c r="S782" s="29"/>
      <c r="T782" s="42"/>
      <c r="U782" s="42"/>
      <c r="V782" s="42"/>
      <c r="W782" s="42"/>
      <c r="X782" s="109"/>
      <c r="Y782" s="109"/>
      <c r="Z782" s="40"/>
      <c r="AA782" s="40"/>
      <c r="AB782" s="40"/>
      <c r="AC782" s="40"/>
      <c r="AU782" s="23"/>
      <c r="AV782" s="23"/>
      <c r="AW782" s="23"/>
      <c r="AX782" s="23"/>
      <c r="AY782" s="108"/>
      <c r="AZ782" s="108"/>
      <c r="BA782" s="23"/>
      <c r="BB782" s="23"/>
      <c r="BC782" s="23"/>
      <c r="BD782" s="23"/>
      <c r="BE782" s="23"/>
      <c r="BF782" s="23"/>
      <c r="BG782" s="23"/>
      <c r="BH782" s="23"/>
      <c r="BI782" s="23"/>
      <c r="BJ782" s="23"/>
      <c r="BK782" s="23"/>
      <c r="BL782" s="23"/>
    </row>
    <row r="783" spans="15:64" x14ac:dyDescent="0.25">
      <c r="O783" s="32"/>
      <c r="P783" s="32"/>
      <c r="Q783" s="61"/>
      <c r="R783" s="28"/>
      <c r="S783" s="28"/>
      <c r="T783" s="41"/>
      <c r="U783" s="41"/>
      <c r="V783" s="41"/>
      <c r="W783" s="41"/>
      <c r="X783" s="196"/>
      <c r="Y783" s="196"/>
      <c r="Z783" s="39"/>
      <c r="AA783" s="39"/>
      <c r="AB783" s="39"/>
      <c r="AC783" s="39"/>
      <c r="AU783" s="23"/>
      <c r="AV783" s="23"/>
      <c r="AW783" s="23"/>
      <c r="AX783" s="23"/>
      <c r="AY783" s="108"/>
      <c r="AZ783" s="108"/>
      <c r="BA783" s="23"/>
      <c r="BB783" s="23"/>
      <c r="BC783" s="23"/>
      <c r="BD783" s="23"/>
      <c r="BE783" s="23"/>
      <c r="BF783" s="23"/>
      <c r="BG783" s="23"/>
      <c r="BH783" s="23"/>
      <c r="BI783" s="23"/>
      <c r="BJ783" s="23"/>
      <c r="BK783" s="23"/>
      <c r="BL783" s="23"/>
    </row>
    <row r="784" spans="15:64" x14ac:dyDescent="0.25">
      <c r="O784" s="32"/>
      <c r="P784" s="32"/>
      <c r="Q784" s="61"/>
      <c r="R784" s="28"/>
      <c r="S784" s="28"/>
      <c r="T784" s="41"/>
      <c r="U784" s="41"/>
      <c r="V784" s="41"/>
      <c r="W784" s="41"/>
      <c r="X784" s="196"/>
      <c r="Y784" s="196"/>
      <c r="Z784" s="39"/>
      <c r="AA784" s="39"/>
      <c r="AB784" s="39"/>
      <c r="AC784" s="39"/>
      <c r="AU784" s="23"/>
      <c r="AV784" s="23"/>
      <c r="AW784" s="23"/>
      <c r="AX784" s="23"/>
      <c r="AY784" s="108"/>
      <c r="AZ784" s="108"/>
      <c r="BA784" s="23"/>
      <c r="BB784" s="23"/>
      <c r="BC784" s="23"/>
      <c r="BD784" s="23"/>
      <c r="BE784" s="23"/>
      <c r="BF784" s="23"/>
      <c r="BG784" s="23"/>
      <c r="BH784" s="23"/>
      <c r="BI784" s="23"/>
      <c r="BJ784" s="23"/>
      <c r="BK784" s="23"/>
      <c r="BL784" s="23"/>
    </row>
    <row r="785" spans="15:64" x14ac:dyDescent="0.25">
      <c r="O785" s="32"/>
      <c r="P785" s="32"/>
      <c r="Q785" s="61"/>
      <c r="R785" s="28"/>
      <c r="S785" s="28"/>
      <c r="T785" s="41"/>
      <c r="U785" s="41"/>
      <c r="V785" s="41"/>
      <c r="W785" s="41"/>
      <c r="X785" s="196"/>
      <c r="Y785" s="196"/>
      <c r="Z785" s="39"/>
      <c r="AA785" s="39"/>
      <c r="AB785" s="39"/>
      <c r="AC785" s="39"/>
      <c r="AU785" s="23"/>
      <c r="AV785" s="23"/>
      <c r="AW785" s="23"/>
      <c r="AX785" s="23"/>
      <c r="AY785" s="108"/>
      <c r="AZ785" s="108"/>
      <c r="BA785" s="23"/>
      <c r="BB785" s="23"/>
      <c r="BC785" s="23"/>
      <c r="BD785" s="23"/>
      <c r="BE785" s="23"/>
      <c r="BF785" s="23"/>
      <c r="BG785" s="23"/>
      <c r="BH785" s="23"/>
      <c r="BI785" s="23"/>
      <c r="BJ785" s="23"/>
      <c r="BK785" s="23"/>
      <c r="BL785" s="23"/>
    </row>
    <row r="786" spans="15:64" x14ac:dyDescent="0.25">
      <c r="O786" s="32"/>
      <c r="P786" s="32"/>
      <c r="Q786" s="61"/>
      <c r="R786" s="28"/>
      <c r="S786" s="28"/>
      <c r="T786" s="41"/>
      <c r="U786" s="41"/>
      <c r="V786" s="41"/>
      <c r="W786" s="41"/>
      <c r="X786" s="196"/>
      <c r="Y786" s="196"/>
      <c r="Z786" s="39"/>
      <c r="AA786" s="39"/>
      <c r="AB786" s="39"/>
      <c r="AC786" s="39"/>
      <c r="AU786" s="23"/>
      <c r="AV786" s="23"/>
      <c r="AW786" s="23"/>
      <c r="AX786" s="23"/>
      <c r="AY786" s="108"/>
      <c r="AZ786" s="108"/>
      <c r="BA786" s="23"/>
      <c r="BB786" s="23"/>
      <c r="BC786" s="23"/>
      <c r="BD786" s="23"/>
      <c r="BE786" s="23"/>
      <c r="BF786" s="23"/>
      <c r="BG786" s="23"/>
      <c r="BH786" s="23"/>
      <c r="BI786" s="23"/>
      <c r="BJ786" s="23"/>
      <c r="BK786" s="23"/>
      <c r="BL786" s="23"/>
    </row>
    <row r="787" spans="15:64" x14ac:dyDescent="0.25">
      <c r="O787" s="32"/>
      <c r="P787" s="32"/>
      <c r="Q787" s="61"/>
      <c r="R787" s="28"/>
      <c r="S787" s="28"/>
      <c r="T787" s="41"/>
      <c r="U787" s="41"/>
      <c r="V787" s="41"/>
      <c r="W787" s="41"/>
      <c r="X787" s="196"/>
      <c r="Y787" s="196"/>
      <c r="Z787" s="39"/>
      <c r="AA787" s="39"/>
      <c r="AB787" s="39"/>
      <c r="AC787" s="39"/>
      <c r="AU787" s="23"/>
      <c r="AV787" s="23"/>
      <c r="AW787" s="23"/>
      <c r="AX787" s="23"/>
      <c r="AY787" s="108"/>
      <c r="AZ787" s="108"/>
      <c r="BA787" s="23"/>
      <c r="BB787" s="23"/>
      <c r="BC787" s="23"/>
      <c r="BD787" s="23"/>
      <c r="BE787" s="23"/>
      <c r="BF787" s="23"/>
      <c r="BG787" s="23"/>
      <c r="BH787" s="23"/>
      <c r="BI787" s="23"/>
      <c r="BJ787" s="23"/>
      <c r="BK787" s="23"/>
      <c r="BL787" s="23"/>
    </row>
    <row r="788" spans="15:64" x14ac:dyDescent="0.25">
      <c r="O788" s="32"/>
      <c r="P788" s="32"/>
      <c r="Q788" s="61"/>
      <c r="R788" s="28"/>
      <c r="S788" s="28"/>
      <c r="T788" s="41"/>
      <c r="U788" s="41"/>
      <c r="V788" s="41"/>
      <c r="W788" s="41"/>
      <c r="X788" s="196"/>
      <c r="Y788" s="196"/>
      <c r="Z788" s="39"/>
      <c r="AA788" s="39"/>
      <c r="AB788" s="39"/>
      <c r="AC788" s="39"/>
      <c r="AU788" s="23"/>
      <c r="AV788" s="23"/>
      <c r="AW788" s="23"/>
      <c r="AX788" s="23"/>
      <c r="AY788" s="108"/>
      <c r="AZ788" s="108"/>
      <c r="BA788" s="23"/>
      <c r="BB788" s="23"/>
      <c r="BC788" s="23"/>
      <c r="BD788" s="23"/>
      <c r="BE788" s="23"/>
      <c r="BF788" s="23"/>
      <c r="BG788" s="23"/>
      <c r="BH788" s="23"/>
      <c r="BI788" s="23"/>
      <c r="BJ788" s="23"/>
      <c r="BK788" s="23"/>
      <c r="BL788" s="23"/>
    </row>
    <row r="789" spans="15:64" x14ac:dyDescent="0.25">
      <c r="O789" s="32"/>
      <c r="P789" s="32"/>
      <c r="Q789" s="61"/>
      <c r="R789" s="28"/>
      <c r="S789" s="28"/>
      <c r="T789" s="41"/>
      <c r="U789" s="41"/>
      <c r="V789" s="41"/>
      <c r="W789" s="41"/>
      <c r="X789" s="196"/>
      <c r="Y789" s="196"/>
      <c r="Z789" s="39"/>
      <c r="AA789" s="39"/>
      <c r="AB789" s="39"/>
      <c r="AC789" s="39"/>
      <c r="AU789" s="23"/>
      <c r="AV789" s="23"/>
      <c r="AW789" s="23"/>
      <c r="AX789" s="23"/>
      <c r="AY789" s="108"/>
      <c r="AZ789" s="108"/>
      <c r="BA789" s="23"/>
      <c r="BB789" s="23"/>
      <c r="BC789" s="23"/>
      <c r="BD789" s="23"/>
      <c r="BE789" s="23"/>
      <c r="BF789" s="23"/>
      <c r="BG789" s="23"/>
      <c r="BH789" s="23"/>
      <c r="BI789" s="23"/>
      <c r="BJ789" s="23"/>
      <c r="BK789" s="23"/>
      <c r="BL789" s="23"/>
    </row>
    <row r="790" spans="15:64" x14ac:dyDescent="0.25">
      <c r="O790" s="32"/>
      <c r="P790" s="32"/>
      <c r="Q790" s="61"/>
      <c r="R790" s="28"/>
      <c r="S790" s="28"/>
      <c r="T790" s="41"/>
      <c r="U790" s="41"/>
      <c r="V790" s="41"/>
      <c r="W790" s="41"/>
      <c r="X790" s="196"/>
      <c r="Y790" s="196"/>
      <c r="Z790" s="39"/>
      <c r="AA790" s="39"/>
      <c r="AB790" s="39"/>
      <c r="AC790" s="39"/>
      <c r="AU790" s="23"/>
      <c r="AV790" s="23"/>
      <c r="AW790" s="23"/>
      <c r="AX790" s="23"/>
      <c r="AY790" s="108"/>
      <c r="AZ790" s="108"/>
      <c r="BA790" s="23"/>
      <c r="BB790" s="23"/>
      <c r="BC790" s="23"/>
      <c r="BD790" s="23"/>
      <c r="BE790" s="23"/>
      <c r="BF790" s="23"/>
      <c r="BG790" s="23"/>
      <c r="BH790" s="23"/>
      <c r="BI790" s="23"/>
      <c r="BJ790" s="23"/>
      <c r="BK790" s="23"/>
      <c r="BL790" s="23"/>
    </row>
    <row r="791" spans="15:64" x14ac:dyDescent="0.25">
      <c r="O791" s="32"/>
      <c r="P791" s="32"/>
      <c r="Q791" s="61"/>
      <c r="R791" s="28"/>
      <c r="S791" s="28"/>
      <c r="T791" s="41"/>
      <c r="U791" s="41"/>
      <c r="V791" s="41"/>
      <c r="W791" s="41"/>
      <c r="X791" s="196"/>
      <c r="Y791" s="196"/>
      <c r="Z791" s="39"/>
      <c r="AA791" s="39"/>
      <c r="AB791" s="39"/>
      <c r="AC791" s="39"/>
      <c r="AU791" s="23"/>
      <c r="AV791" s="23"/>
      <c r="AW791" s="23"/>
      <c r="AX791" s="23"/>
      <c r="AY791" s="108"/>
      <c r="AZ791" s="108"/>
      <c r="BA791" s="23"/>
      <c r="BB791" s="23"/>
      <c r="BC791" s="23"/>
      <c r="BD791" s="23"/>
      <c r="BE791" s="23"/>
      <c r="BF791" s="23"/>
      <c r="BG791" s="23"/>
      <c r="BH791" s="23"/>
      <c r="BI791" s="23"/>
      <c r="BJ791" s="23"/>
      <c r="BK791" s="23"/>
      <c r="BL791" s="23"/>
    </row>
    <row r="792" spans="15:64" x14ac:dyDescent="0.25">
      <c r="O792" s="32"/>
      <c r="P792" s="32"/>
      <c r="Q792" s="61"/>
      <c r="R792" s="28"/>
      <c r="S792" s="28"/>
      <c r="T792" s="41"/>
      <c r="U792" s="41"/>
      <c r="V792" s="41"/>
      <c r="W792" s="41"/>
      <c r="X792" s="196"/>
      <c r="Y792" s="196"/>
      <c r="Z792" s="39"/>
      <c r="AA792" s="39"/>
      <c r="AB792" s="39"/>
      <c r="AC792" s="39"/>
      <c r="AU792" s="23"/>
      <c r="AV792" s="23"/>
      <c r="AW792" s="23"/>
      <c r="AX792" s="23"/>
      <c r="AY792" s="108"/>
      <c r="AZ792" s="108"/>
      <c r="BA792" s="23"/>
      <c r="BB792" s="23"/>
      <c r="BC792" s="23"/>
      <c r="BD792" s="23"/>
      <c r="BE792" s="23"/>
      <c r="BF792" s="23"/>
      <c r="BG792" s="23"/>
      <c r="BH792" s="23"/>
      <c r="BI792" s="23"/>
      <c r="BJ792" s="23"/>
      <c r="BK792" s="23"/>
      <c r="BL792" s="23"/>
    </row>
    <row r="793" spans="15:64" x14ac:dyDescent="0.25">
      <c r="O793" s="32"/>
      <c r="P793" s="32"/>
      <c r="Q793" s="61"/>
      <c r="R793" s="28"/>
      <c r="S793" s="28"/>
      <c r="T793" s="41"/>
      <c r="U793" s="41"/>
      <c r="V793" s="41"/>
      <c r="W793" s="41"/>
      <c r="X793" s="196"/>
      <c r="Y793" s="196"/>
      <c r="Z793" s="39"/>
      <c r="AA793" s="39"/>
      <c r="AB793" s="39"/>
      <c r="AC793" s="39"/>
      <c r="AU793" s="23"/>
      <c r="AV793" s="23"/>
      <c r="AW793" s="23"/>
      <c r="AX793" s="23"/>
      <c r="AY793" s="108"/>
      <c r="AZ793" s="108"/>
      <c r="BA793" s="23"/>
      <c r="BB793" s="23"/>
      <c r="BC793" s="23"/>
      <c r="BD793" s="23"/>
      <c r="BE793" s="23"/>
      <c r="BF793" s="23"/>
      <c r="BG793" s="23"/>
      <c r="BH793" s="23"/>
      <c r="BI793" s="23"/>
      <c r="BJ793" s="23"/>
      <c r="BK793" s="23"/>
      <c r="BL793" s="23"/>
    </row>
    <row r="794" spans="15:64" x14ac:dyDescent="0.25">
      <c r="O794" s="32"/>
      <c r="P794" s="32"/>
      <c r="Q794" s="61"/>
      <c r="R794" s="28"/>
      <c r="S794" s="28"/>
      <c r="T794" s="41"/>
      <c r="U794" s="41"/>
      <c r="V794" s="41"/>
      <c r="W794" s="41"/>
      <c r="X794" s="196"/>
      <c r="Y794" s="196"/>
      <c r="Z794" s="39"/>
      <c r="AA794" s="39"/>
      <c r="AB794" s="39"/>
      <c r="AC794" s="39"/>
      <c r="AU794" s="23"/>
      <c r="AV794" s="23"/>
      <c r="AW794" s="23"/>
      <c r="AX794" s="23"/>
      <c r="AY794" s="108"/>
      <c r="AZ794" s="108"/>
      <c r="BA794" s="23"/>
      <c r="BB794" s="23"/>
      <c r="BC794" s="23"/>
      <c r="BD794" s="23"/>
      <c r="BE794" s="23"/>
      <c r="BF794" s="23"/>
      <c r="BG794" s="23"/>
      <c r="BH794" s="23"/>
      <c r="BI794" s="23"/>
      <c r="BJ794" s="23"/>
      <c r="BK794" s="23"/>
      <c r="BL794" s="23"/>
    </row>
    <row r="795" spans="15:64" x14ac:dyDescent="0.25">
      <c r="O795" s="32"/>
      <c r="P795" s="32"/>
      <c r="Q795" s="61"/>
      <c r="R795" s="28"/>
      <c r="S795" s="28"/>
      <c r="T795" s="41"/>
      <c r="U795" s="41"/>
      <c r="V795" s="41"/>
      <c r="W795" s="41"/>
      <c r="X795" s="196"/>
      <c r="Y795" s="196"/>
      <c r="Z795" s="39"/>
      <c r="AA795" s="39"/>
      <c r="AB795" s="39"/>
      <c r="AC795" s="39"/>
      <c r="AU795" s="23"/>
      <c r="AV795" s="23"/>
      <c r="AW795" s="23"/>
      <c r="AX795" s="23"/>
      <c r="AY795" s="108"/>
      <c r="AZ795" s="108"/>
      <c r="BA795" s="23"/>
      <c r="BB795" s="23"/>
      <c r="BC795" s="23"/>
      <c r="BD795" s="23"/>
      <c r="BE795" s="23"/>
      <c r="BF795" s="23"/>
      <c r="BG795" s="23"/>
      <c r="BH795" s="23"/>
      <c r="BI795" s="23"/>
      <c r="BJ795" s="23"/>
      <c r="BK795" s="23"/>
      <c r="BL795" s="23"/>
    </row>
    <row r="796" spans="15:64" x14ac:dyDescent="0.25">
      <c r="O796" s="32"/>
      <c r="P796" s="32"/>
      <c r="Q796" s="61"/>
      <c r="R796" s="28"/>
      <c r="S796" s="28"/>
      <c r="T796" s="41"/>
      <c r="U796" s="41"/>
      <c r="V796" s="41"/>
      <c r="W796" s="41"/>
      <c r="X796" s="196"/>
      <c r="Y796" s="196"/>
      <c r="Z796" s="39"/>
      <c r="AA796" s="39"/>
      <c r="AB796" s="39"/>
      <c r="AC796" s="39"/>
      <c r="AU796" s="23"/>
      <c r="AV796" s="23"/>
      <c r="AW796" s="23"/>
      <c r="AX796" s="23"/>
      <c r="AY796" s="108"/>
      <c r="AZ796" s="108"/>
      <c r="BA796" s="23"/>
      <c r="BB796" s="23"/>
      <c r="BC796" s="23"/>
      <c r="BD796" s="23"/>
      <c r="BE796" s="23"/>
      <c r="BF796" s="23"/>
      <c r="BG796" s="23"/>
      <c r="BH796" s="23"/>
      <c r="BI796" s="23"/>
      <c r="BJ796" s="23"/>
      <c r="BK796" s="23"/>
      <c r="BL796" s="23"/>
    </row>
    <row r="797" spans="15:64" x14ac:dyDescent="0.25">
      <c r="O797" s="32"/>
      <c r="P797" s="32"/>
      <c r="Q797" s="61"/>
      <c r="R797" s="28"/>
      <c r="S797" s="28"/>
      <c r="T797" s="41"/>
      <c r="U797" s="41"/>
      <c r="V797" s="41"/>
      <c r="W797" s="41"/>
      <c r="X797" s="196"/>
      <c r="Y797" s="196"/>
      <c r="Z797" s="39"/>
      <c r="AA797" s="39"/>
      <c r="AB797" s="39"/>
      <c r="AC797" s="39"/>
      <c r="AU797" s="23"/>
      <c r="AV797" s="23"/>
      <c r="AW797" s="23"/>
      <c r="AX797" s="23"/>
      <c r="AY797" s="108"/>
      <c r="AZ797" s="108"/>
      <c r="BA797" s="23"/>
      <c r="BB797" s="23"/>
      <c r="BC797" s="23"/>
      <c r="BD797" s="23"/>
      <c r="BE797" s="23"/>
      <c r="BF797" s="23"/>
      <c r="BG797" s="23"/>
      <c r="BH797" s="23"/>
      <c r="BI797" s="23"/>
      <c r="BJ797" s="23"/>
      <c r="BK797" s="23"/>
      <c r="BL797" s="23"/>
    </row>
    <row r="798" spans="15:64" x14ac:dyDescent="0.25">
      <c r="O798" s="32"/>
      <c r="P798" s="32"/>
      <c r="Q798" s="61"/>
      <c r="R798" s="28"/>
      <c r="S798" s="28"/>
      <c r="T798" s="41"/>
      <c r="U798" s="41"/>
      <c r="V798" s="41"/>
      <c r="W798" s="41"/>
      <c r="X798" s="196"/>
      <c r="Y798" s="196"/>
      <c r="Z798" s="39"/>
      <c r="AA798" s="39"/>
      <c r="AB798" s="39"/>
      <c r="AC798" s="39"/>
      <c r="AU798" s="23"/>
      <c r="AV798" s="23"/>
      <c r="AW798" s="23"/>
      <c r="AX798" s="23"/>
      <c r="AY798" s="108"/>
      <c r="AZ798" s="108"/>
      <c r="BA798" s="23"/>
      <c r="BB798" s="23"/>
      <c r="BC798" s="23"/>
      <c r="BD798" s="23"/>
      <c r="BE798" s="23"/>
      <c r="BF798" s="23"/>
      <c r="BG798" s="23"/>
      <c r="BH798" s="23"/>
      <c r="BI798" s="23"/>
      <c r="BJ798" s="23"/>
      <c r="BK798" s="23"/>
      <c r="BL798" s="23"/>
    </row>
    <row r="799" spans="15:64" x14ac:dyDescent="0.25">
      <c r="O799" s="32"/>
      <c r="P799" s="32"/>
      <c r="Q799" s="61"/>
      <c r="R799" s="28"/>
      <c r="S799" s="28"/>
      <c r="T799" s="41"/>
      <c r="U799" s="41"/>
      <c r="V799" s="41"/>
      <c r="W799" s="41"/>
      <c r="X799" s="196"/>
      <c r="Y799" s="196"/>
      <c r="Z799" s="39"/>
      <c r="AA799" s="39"/>
      <c r="AB799" s="39"/>
      <c r="AC799" s="39"/>
      <c r="AU799" s="23"/>
      <c r="AV799" s="23"/>
      <c r="AW799" s="23"/>
      <c r="AX799" s="23"/>
      <c r="AY799" s="108"/>
      <c r="AZ799" s="108"/>
      <c r="BA799" s="23"/>
      <c r="BB799" s="23"/>
      <c r="BC799" s="23"/>
      <c r="BD799" s="23"/>
      <c r="BE799" s="23"/>
      <c r="BF799" s="23"/>
      <c r="BG799" s="23"/>
      <c r="BH799" s="23"/>
      <c r="BI799" s="23"/>
      <c r="BJ799" s="23"/>
      <c r="BK799" s="23"/>
      <c r="BL799" s="23"/>
    </row>
    <row r="800" spans="15:64" x14ac:dyDescent="0.25">
      <c r="O800" s="32"/>
      <c r="P800" s="32"/>
      <c r="Q800" s="61"/>
      <c r="R800" s="28"/>
      <c r="S800" s="28"/>
      <c r="T800" s="41"/>
      <c r="U800" s="41"/>
      <c r="V800" s="41"/>
      <c r="W800" s="41"/>
      <c r="X800" s="196"/>
      <c r="Y800" s="196"/>
      <c r="Z800" s="39"/>
      <c r="AA800" s="39"/>
      <c r="AB800" s="39"/>
      <c r="AC800" s="39"/>
      <c r="AU800" s="23"/>
      <c r="AV800" s="23"/>
      <c r="AW800" s="23"/>
      <c r="AX800" s="23"/>
      <c r="AY800" s="108"/>
      <c r="AZ800" s="108"/>
      <c r="BA800" s="23"/>
      <c r="BB800" s="23"/>
      <c r="BC800" s="23"/>
      <c r="BD800" s="23"/>
      <c r="BE800" s="23"/>
      <c r="BF800" s="23"/>
      <c r="BG800" s="23"/>
      <c r="BH800" s="23"/>
      <c r="BI800" s="23"/>
      <c r="BJ800" s="23"/>
      <c r="BK800" s="23"/>
      <c r="BL800" s="23"/>
    </row>
    <row r="801" spans="15:64" x14ac:dyDescent="0.25">
      <c r="O801" s="32"/>
      <c r="P801" s="32"/>
      <c r="Q801" s="61"/>
      <c r="R801" s="28"/>
      <c r="S801" s="28"/>
      <c r="T801" s="41"/>
      <c r="U801" s="41"/>
      <c r="V801" s="41"/>
      <c r="W801" s="41"/>
      <c r="X801" s="196"/>
      <c r="Y801" s="196"/>
      <c r="Z801" s="39"/>
      <c r="AA801" s="39"/>
      <c r="AB801" s="39"/>
      <c r="AC801" s="39"/>
      <c r="AU801" s="23"/>
      <c r="AV801" s="23"/>
      <c r="AW801" s="23"/>
      <c r="AX801" s="23"/>
      <c r="AY801" s="108"/>
      <c r="AZ801" s="108"/>
      <c r="BA801" s="23"/>
      <c r="BB801" s="23"/>
      <c r="BC801" s="23"/>
      <c r="BD801" s="23"/>
      <c r="BE801" s="23"/>
      <c r="BF801" s="23"/>
      <c r="BG801" s="23"/>
      <c r="BH801" s="23"/>
      <c r="BI801" s="23"/>
      <c r="BJ801" s="23"/>
      <c r="BK801" s="23"/>
      <c r="BL801" s="23"/>
    </row>
    <row r="802" spans="15:64" x14ac:dyDescent="0.25">
      <c r="O802" s="32"/>
      <c r="P802" s="32"/>
      <c r="Q802" s="61"/>
      <c r="R802" s="28"/>
      <c r="S802" s="28"/>
      <c r="T802" s="41"/>
      <c r="U802" s="41"/>
      <c r="V802" s="41"/>
      <c r="W802" s="41"/>
      <c r="X802" s="196"/>
      <c r="Y802" s="196"/>
      <c r="Z802" s="39"/>
      <c r="AA802" s="39"/>
      <c r="AB802" s="39"/>
      <c r="AC802" s="39"/>
      <c r="AU802" s="23"/>
      <c r="AV802" s="23"/>
      <c r="AW802" s="23"/>
      <c r="AX802" s="23"/>
      <c r="AY802" s="108"/>
      <c r="AZ802" s="108"/>
      <c r="BA802" s="23"/>
      <c r="BB802" s="23"/>
      <c r="BC802" s="23"/>
      <c r="BD802" s="23"/>
      <c r="BE802" s="23"/>
      <c r="BF802" s="23"/>
      <c r="BG802" s="23"/>
      <c r="BH802" s="23"/>
      <c r="BI802" s="23"/>
      <c r="BJ802" s="23"/>
      <c r="BK802" s="23"/>
      <c r="BL802" s="23"/>
    </row>
    <row r="803" spans="15:64" x14ac:dyDescent="0.25">
      <c r="O803" s="32"/>
      <c r="P803" s="32"/>
      <c r="Q803" s="61"/>
      <c r="R803" s="28"/>
      <c r="S803" s="28"/>
      <c r="T803" s="41"/>
      <c r="U803" s="41"/>
      <c r="V803" s="41"/>
      <c r="W803" s="41"/>
      <c r="X803" s="196"/>
      <c r="Y803" s="196"/>
      <c r="Z803" s="39"/>
      <c r="AA803" s="39"/>
      <c r="AB803" s="39"/>
      <c r="AC803" s="39"/>
      <c r="AU803" s="23"/>
      <c r="AV803" s="23"/>
      <c r="AW803" s="23"/>
      <c r="AX803" s="23"/>
      <c r="AY803" s="108"/>
      <c r="AZ803" s="108"/>
      <c r="BA803" s="23"/>
      <c r="BB803" s="23"/>
      <c r="BC803" s="23"/>
      <c r="BD803" s="23"/>
      <c r="BE803" s="23"/>
      <c r="BF803" s="23"/>
      <c r="BG803" s="23"/>
      <c r="BH803" s="23"/>
      <c r="BI803" s="23"/>
      <c r="BJ803" s="23"/>
      <c r="BK803" s="23"/>
      <c r="BL803" s="23"/>
    </row>
    <row r="804" spans="15:64" x14ac:dyDescent="0.25">
      <c r="O804" s="32"/>
      <c r="P804" s="32"/>
      <c r="Q804" s="61"/>
      <c r="R804" s="28"/>
      <c r="S804" s="28"/>
      <c r="T804" s="41"/>
      <c r="U804" s="41"/>
      <c r="V804" s="41"/>
      <c r="W804" s="41"/>
      <c r="X804" s="196"/>
      <c r="Y804" s="196"/>
      <c r="Z804" s="39"/>
      <c r="AA804" s="39"/>
      <c r="AB804" s="39"/>
      <c r="AC804" s="39"/>
      <c r="AU804" s="23"/>
      <c r="AV804" s="23"/>
      <c r="AW804" s="23"/>
      <c r="AX804" s="23"/>
      <c r="AY804" s="108"/>
      <c r="AZ804" s="108"/>
      <c r="BA804" s="23"/>
      <c r="BB804" s="23"/>
      <c r="BC804" s="23"/>
      <c r="BD804" s="23"/>
      <c r="BE804" s="23"/>
      <c r="BF804" s="23"/>
      <c r="BG804" s="23"/>
      <c r="BH804" s="23"/>
      <c r="BI804" s="23"/>
      <c r="BJ804" s="23"/>
      <c r="BK804" s="23"/>
      <c r="BL804" s="23"/>
    </row>
    <row r="805" spans="15:64" x14ac:dyDescent="0.25">
      <c r="O805" s="32"/>
      <c r="P805" s="32"/>
      <c r="Q805" s="61"/>
      <c r="R805" s="28"/>
      <c r="S805" s="28"/>
      <c r="T805" s="41"/>
      <c r="U805" s="41"/>
      <c r="V805" s="41"/>
      <c r="W805" s="41"/>
      <c r="X805" s="196"/>
      <c r="Y805" s="196"/>
      <c r="Z805" s="39"/>
      <c r="AA805" s="39"/>
      <c r="AB805" s="39"/>
      <c r="AC805" s="39"/>
      <c r="AU805" s="23"/>
      <c r="AV805" s="23"/>
      <c r="AW805" s="23"/>
      <c r="AX805" s="23"/>
      <c r="AY805" s="108"/>
      <c r="AZ805" s="108"/>
      <c r="BA805" s="23"/>
      <c r="BB805" s="23"/>
      <c r="BC805" s="23"/>
      <c r="BD805" s="23"/>
      <c r="BE805" s="23"/>
      <c r="BF805" s="23"/>
      <c r="BG805" s="23"/>
      <c r="BH805" s="23"/>
      <c r="BI805" s="23"/>
      <c r="BJ805" s="23"/>
      <c r="BK805" s="23"/>
      <c r="BL805" s="23"/>
    </row>
    <row r="806" spans="15:64" x14ac:dyDescent="0.25">
      <c r="AU806" s="23"/>
      <c r="AV806" s="23"/>
      <c r="AW806" s="23"/>
      <c r="AX806" s="23"/>
      <c r="AY806" s="108"/>
      <c r="AZ806" s="108"/>
      <c r="BA806" s="23"/>
      <c r="BB806" s="23"/>
      <c r="BC806" s="23"/>
      <c r="BD806" s="23"/>
      <c r="BE806" s="23"/>
      <c r="BF806" s="23"/>
      <c r="BG806" s="23"/>
      <c r="BH806" s="23"/>
      <c r="BI806" s="23"/>
      <c r="BJ806" s="23"/>
      <c r="BK806" s="23"/>
      <c r="BL806" s="23"/>
    </row>
    <row r="807" spans="15:64" x14ac:dyDescent="0.25">
      <c r="AU807" s="23"/>
      <c r="AV807" s="23"/>
      <c r="AW807" s="23"/>
      <c r="AX807" s="23"/>
      <c r="AY807" s="108"/>
      <c r="AZ807" s="108"/>
      <c r="BA807" s="23"/>
      <c r="BB807" s="23"/>
      <c r="BC807" s="23"/>
      <c r="BD807" s="23"/>
      <c r="BE807" s="23"/>
      <c r="BF807" s="23"/>
      <c r="BG807" s="23"/>
      <c r="BH807" s="23"/>
      <c r="BI807" s="23"/>
      <c r="BJ807" s="23"/>
      <c r="BK807" s="23"/>
      <c r="BL807" s="23"/>
    </row>
    <row r="808" spans="15:64" x14ac:dyDescent="0.25">
      <c r="AU808" s="23"/>
      <c r="AV808" s="23"/>
      <c r="AW808" s="23"/>
      <c r="AX808" s="23"/>
      <c r="AY808" s="108"/>
      <c r="AZ808" s="108"/>
      <c r="BA808" s="23"/>
      <c r="BB808" s="23"/>
      <c r="BC808" s="23"/>
      <c r="BD808" s="23"/>
      <c r="BE808" s="23"/>
      <c r="BF808" s="23"/>
      <c r="BG808" s="23"/>
      <c r="BH808" s="23"/>
      <c r="BI808" s="23"/>
      <c r="BJ808" s="23"/>
      <c r="BK808" s="23"/>
      <c r="BL808" s="23"/>
    </row>
    <row r="809" spans="15:64" x14ac:dyDescent="0.25">
      <c r="AU809" s="23"/>
      <c r="AV809" s="23"/>
      <c r="AW809" s="23"/>
      <c r="AX809" s="23"/>
      <c r="AY809" s="108"/>
      <c r="AZ809" s="108"/>
      <c r="BA809" s="23"/>
      <c r="BB809" s="23"/>
      <c r="BC809" s="23"/>
      <c r="BD809" s="23"/>
      <c r="BE809" s="23"/>
      <c r="BF809" s="23"/>
      <c r="BG809" s="23"/>
      <c r="BH809" s="23"/>
      <c r="BI809" s="23"/>
      <c r="BJ809" s="23"/>
      <c r="BK809" s="23"/>
      <c r="BL809" s="23"/>
    </row>
    <row r="810" spans="15:64" x14ac:dyDescent="0.25">
      <c r="AU810" s="23"/>
      <c r="AV810" s="23"/>
      <c r="AW810" s="23"/>
      <c r="AX810" s="23"/>
      <c r="AY810" s="108"/>
      <c r="AZ810" s="108"/>
      <c r="BA810" s="23"/>
      <c r="BB810" s="23"/>
      <c r="BC810" s="23"/>
      <c r="BD810" s="23"/>
      <c r="BE810" s="23"/>
      <c r="BF810" s="23"/>
      <c r="BG810" s="23"/>
      <c r="BH810" s="23"/>
      <c r="BI810" s="23"/>
      <c r="BJ810" s="23"/>
      <c r="BK810" s="23"/>
      <c r="BL810" s="23"/>
    </row>
    <row r="811" spans="15:64" x14ac:dyDescent="0.25">
      <c r="AU811" s="23"/>
      <c r="AV811" s="23"/>
      <c r="AW811" s="23"/>
      <c r="AX811" s="23"/>
      <c r="AY811" s="108"/>
      <c r="AZ811" s="108"/>
      <c r="BA811" s="23"/>
      <c r="BB811" s="23"/>
      <c r="BC811" s="23"/>
      <c r="BD811" s="23"/>
      <c r="BE811" s="23"/>
      <c r="BF811" s="23"/>
      <c r="BG811" s="23"/>
      <c r="BH811" s="23"/>
      <c r="BI811" s="23"/>
      <c r="BJ811" s="23"/>
      <c r="BK811" s="23"/>
      <c r="BL811" s="23"/>
    </row>
  </sheetData>
  <mergeCells count="184">
    <mergeCell ref="AP3:AP4"/>
    <mergeCell ref="AO3:AO4"/>
    <mergeCell ref="AD2:AD4"/>
    <mergeCell ref="AE2:AE4"/>
    <mergeCell ref="AL3:AL4"/>
    <mergeCell ref="AM3:AM4"/>
    <mergeCell ref="N226:N227"/>
    <mergeCell ref="N234:N235"/>
    <mergeCell ref="N246:N247"/>
    <mergeCell ref="N209:N210"/>
    <mergeCell ref="N217:N219"/>
    <mergeCell ref="AD90:AD91"/>
    <mergeCell ref="AD96:AD97"/>
    <mergeCell ref="AD34:AD40"/>
    <mergeCell ref="AD41:AD44"/>
    <mergeCell ref="AD45:AD52"/>
    <mergeCell ref="AD53:AD55"/>
    <mergeCell ref="AD56:AD60"/>
    <mergeCell ref="AD61:AD63"/>
    <mergeCell ref="N251:N254"/>
    <mergeCell ref="N334:N335"/>
    <mergeCell ref="T3:T4"/>
    <mergeCell ref="U3:U4"/>
    <mergeCell ref="AF3:AF4"/>
    <mergeCell ref="C2:C4"/>
    <mergeCell ref="D2:M2"/>
    <mergeCell ref="X3:X4"/>
    <mergeCell ref="Y3:Y4"/>
    <mergeCell ref="O2:AC2"/>
    <mergeCell ref="O3:O4"/>
    <mergeCell ref="S3:S4"/>
    <mergeCell ref="N53:N55"/>
    <mergeCell ref="N96:N97"/>
    <mergeCell ref="N183:N184"/>
    <mergeCell ref="N192:N193"/>
    <mergeCell ref="N145:N148"/>
    <mergeCell ref="N154:N156"/>
    <mergeCell ref="N157:N161"/>
    <mergeCell ref="N166:N168"/>
    <mergeCell ref="N257:N258"/>
    <mergeCell ref="N262:N265"/>
    <mergeCell ref="N199:N200"/>
    <mergeCell ref="N204:N205"/>
    <mergeCell ref="N355:N358"/>
    <mergeCell ref="N296:N297"/>
    <mergeCell ref="N310:N311"/>
    <mergeCell ref="N318:N319"/>
    <mergeCell ref="N326:N327"/>
    <mergeCell ref="N371:N375"/>
    <mergeCell ref="N379:N382"/>
    <mergeCell ref="N361:N367"/>
    <mergeCell ref="N268:N269"/>
    <mergeCell ref="N288:N289"/>
    <mergeCell ref="N346:N347"/>
    <mergeCell ref="A379:A382"/>
    <mergeCell ref="N2:N4"/>
    <mergeCell ref="N5:N12"/>
    <mergeCell ref="N13:N22"/>
    <mergeCell ref="N23:N30"/>
    <mergeCell ref="N31:N33"/>
    <mergeCell ref="N34:N40"/>
    <mergeCell ref="N41:N44"/>
    <mergeCell ref="N45:N52"/>
    <mergeCell ref="N68:N69"/>
    <mergeCell ref="N70:N78"/>
    <mergeCell ref="N84:N86"/>
    <mergeCell ref="N90:N91"/>
    <mergeCell ref="N56:N60"/>
    <mergeCell ref="N61:N63"/>
    <mergeCell ref="N64:N67"/>
    <mergeCell ref="N119:N122"/>
    <mergeCell ref="N126:N131"/>
    <mergeCell ref="N135:N136"/>
    <mergeCell ref="N140:N141"/>
    <mergeCell ref="N101:N111"/>
    <mergeCell ref="N115:N118"/>
    <mergeCell ref="N174:N177"/>
    <mergeCell ref="N179:N180"/>
    <mergeCell ref="A346:A347"/>
    <mergeCell ref="A355:A358"/>
    <mergeCell ref="A361:A367"/>
    <mergeCell ref="A371:A375"/>
    <mergeCell ref="A310:A311"/>
    <mergeCell ref="A318:A319"/>
    <mergeCell ref="A326:A327"/>
    <mergeCell ref="A334:A335"/>
    <mergeCell ref="A262:A265"/>
    <mergeCell ref="A234:A235"/>
    <mergeCell ref="A183:A184"/>
    <mergeCell ref="A192:A193"/>
    <mergeCell ref="A199:A200"/>
    <mergeCell ref="A204:A205"/>
    <mergeCell ref="A268:A269"/>
    <mergeCell ref="A288:A289"/>
    <mergeCell ref="A296:A297"/>
    <mergeCell ref="E3:E4"/>
    <mergeCell ref="A246:A247"/>
    <mergeCell ref="A251:A254"/>
    <mergeCell ref="A257:A258"/>
    <mergeCell ref="A2:A4"/>
    <mergeCell ref="B2:B4"/>
    <mergeCell ref="A209:A210"/>
    <mergeCell ref="A166:A168"/>
    <mergeCell ref="A174:A177"/>
    <mergeCell ref="A179:A180"/>
    <mergeCell ref="A135:A136"/>
    <mergeCell ref="A140:A141"/>
    <mergeCell ref="A145:A148"/>
    <mergeCell ref="A154:A156"/>
    <mergeCell ref="A217:A219"/>
    <mergeCell ref="A226:A227"/>
    <mergeCell ref="A101:A111"/>
    <mergeCell ref="A115:A118"/>
    <mergeCell ref="A119:A122"/>
    <mergeCell ref="A126:A131"/>
    <mergeCell ref="A70:A78"/>
    <mergeCell ref="A84:A86"/>
    <mergeCell ref="A90:A91"/>
    <mergeCell ref="A96:A97"/>
    <mergeCell ref="A157:A161"/>
    <mergeCell ref="A61:A63"/>
    <mergeCell ref="A64:A67"/>
    <mergeCell ref="A68:A69"/>
    <mergeCell ref="A34:A40"/>
    <mergeCell ref="A41:A44"/>
    <mergeCell ref="A45:A52"/>
    <mergeCell ref="A53:A55"/>
    <mergeCell ref="AF2:AR2"/>
    <mergeCell ref="AD334:AD335"/>
    <mergeCell ref="AD145:AD148"/>
    <mergeCell ref="AD154:AD156"/>
    <mergeCell ref="AD157:AD161"/>
    <mergeCell ref="AD166:AD168"/>
    <mergeCell ref="AD174:AD177"/>
    <mergeCell ref="AD179:AD180"/>
    <mergeCell ref="A5:A12"/>
    <mergeCell ref="A13:A22"/>
    <mergeCell ref="A23:A30"/>
    <mergeCell ref="A31:A33"/>
    <mergeCell ref="AD5:AD12"/>
    <mergeCell ref="AD13:AD22"/>
    <mergeCell ref="AD23:AD30"/>
    <mergeCell ref="AD31:AD33"/>
    <mergeCell ref="A56:A60"/>
    <mergeCell ref="AD346:AD347"/>
    <mergeCell ref="AD355:AD358"/>
    <mergeCell ref="AD361:AD367"/>
    <mergeCell ref="AD296:AD297"/>
    <mergeCell ref="AD310:AD311"/>
    <mergeCell ref="AD318:AD319"/>
    <mergeCell ref="AD183:AD184"/>
    <mergeCell ref="AD192:AD193"/>
    <mergeCell ref="AD251:AD254"/>
    <mergeCell ref="AD199:AD200"/>
    <mergeCell ref="AD204:AD205"/>
    <mergeCell ref="AD209:AD210"/>
    <mergeCell ref="AD217:AD219"/>
    <mergeCell ref="AD226:AD227"/>
    <mergeCell ref="AD234:AD235"/>
    <mergeCell ref="AD246:AD247"/>
    <mergeCell ref="A387:A417"/>
    <mergeCell ref="N387:N417"/>
    <mergeCell ref="AD387:AD417"/>
    <mergeCell ref="AG3:AK3"/>
    <mergeCell ref="V3:V4"/>
    <mergeCell ref="W3:W4"/>
    <mergeCell ref="F3:F4"/>
    <mergeCell ref="AD371:AD375"/>
    <mergeCell ref="AD326:AD327"/>
    <mergeCell ref="AD257:AD258"/>
    <mergeCell ref="AD262:AD265"/>
    <mergeCell ref="AD268:AD269"/>
    <mergeCell ref="AD288:AD289"/>
    <mergeCell ref="AD379:AD382"/>
    <mergeCell ref="AD101:AD111"/>
    <mergeCell ref="AD115:AD118"/>
    <mergeCell ref="AD119:AD122"/>
    <mergeCell ref="AD126:AD131"/>
    <mergeCell ref="AD135:AD136"/>
    <mergeCell ref="AD140:AD141"/>
    <mergeCell ref="AD64:AD67"/>
    <mergeCell ref="AD68:AD69"/>
    <mergeCell ref="AD70:AD78"/>
    <mergeCell ref="AD84:AD86"/>
  </mergeCells>
  <phoneticPr fontId="0" type="noConversion"/>
  <pageMargins left="0.75" right="0.75" top="1" bottom="1" header="0.5" footer="0.5"/>
  <pageSetup orientation="portrait" horizontalDpi="4294967293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Test Point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Gargulinski, Emily M. (LARC-E303)[UNIVERSITIES SPACE RESEARCH ASSOCIATION]</dc:creator>
  <cp:lastModifiedBy>egarguli</cp:lastModifiedBy>
  <cp:lastPrinted>2005-09-20T06:13:24Z</cp:lastPrinted>
  <dcterms:created xsi:type="dcterms:W3CDTF">2005-08-30T21:35:14Z</dcterms:created>
  <dcterms:modified xsi:type="dcterms:W3CDTF">2016-07-27T15:52:52Z</dcterms:modified>
</cp:coreProperties>
</file>